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454D1DA4-27BE-41D0-A0D5-491309A396C0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Junior'!$C$1:$AS$80</definedName>
    <definedName name="_xlnm._FilterDatabase" localSheetId="0" hidden="1">'Angler of the year - Open Line'!$E$1:$E$111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AH14" i="12" l="1"/>
  <c r="AJ14" i="12"/>
  <c r="AL14" i="12"/>
  <c r="V14" i="12"/>
  <c r="R14" i="12"/>
  <c r="N14" i="12"/>
  <c r="J14" i="12"/>
  <c r="H14" i="12"/>
  <c r="AF14" i="12"/>
  <c r="AB14" i="12"/>
  <c r="Z14" i="12"/>
  <c r="X14" i="12"/>
  <c r="T14" i="12"/>
  <c r="P14" i="12"/>
  <c r="L14" i="12"/>
  <c r="J42" i="13"/>
  <c r="J41" i="13"/>
  <c r="J39" i="13"/>
  <c r="J37" i="13"/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52" i="8"/>
  <c r="J52" i="8"/>
  <c r="L52" i="8"/>
  <c r="N52" i="8"/>
  <c r="P52" i="8"/>
  <c r="R52" i="8"/>
  <c r="T52" i="8"/>
  <c r="V52" i="8"/>
  <c r="X52" i="8"/>
  <c r="Z52" i="8"/>
  <c r="AB52" i="8"/>
  <c r="AF52" i="8"/>
  <c r="AH52" i="8"/>
  <c r="AJ52" i="8"/>
  <c r="AL52" i="8"/>
  <c r="H38" i="8"/>
  <c r="J38" i="8"/>
  <c r="L38" i="8"/>
  <c r="N38" i="8"/>
  <c r="P38" i="8"/>
  <c r="R38" i="8"/>
  <c r="T38" i="8"/>
  <c r="V38" i="8"/>
  <c r="X38" i="8"/>
  <c r="Z38" i="8"/>
  <c r="AB38" i="8"/>
  <c r="AF38" i="8"/>
  <c r="AH38" i="8"/>
  <c r="AJ38" i="8"/>
  <c r="AL38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7" i="8"/>
  <c r="J7" i="8"/>
  <c r="L7" i="8"/>
  <c r="N7" i="8"/>
  <c r="P7" i="8"/>
  <c r="R7" i="8"/>
  <c r="T7" i="8"/>
  <c r="V7" i="8"/>
  <c r="X7" i="8"/>
  <c r="Z7" i="8"/>
  <c r="AB7" i="8"/>
  <c r="AF7" i="8"/>
  <c r="AH7" i="8"/>
  <c r="AJ7" i="8"/>
  <c r="AL7" i="8"/>
  <c r="H21" i="8"/>
  <c r="J21" i="8"/>
  <c r="L21" i="8"/>
  <c r="N21" i="8"/>
  <c r="P21" i="8"/>
  <c r="R21" i="8"/>
  <c r="T21" i="8"/>
  <c r="V21" i="8"/>
  <c r="X21" i="8"/>
  <c r="Z21" i="8"/>
  <c r="AB21" i="8"/>
  <c r="AF21" i="8"/>
  <c r="AH21" i="8"/>
  <c r="AJ21" i="8"/>
  <c r="AL2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64" i="8"/>
  <c r="J64" i="8"/>
  <c r="L64" i="8"/>
  <c r="N64" i="8"/>
  <c r="P64" i="8"/>
  <c r="R64" i="8"/>
  <c r="T64" i="8"/>
  <c r="V64" i="8"/>
  <c r="X64" i="8"/>
  <c r="Z64" i="8"/>
  <c r="AB64" i="8"/>
  <c r="AF64" i="8"/>
  <c r="AH64" i="8"/>
  <c r="AJ64" i="8"/>
  <c r="AL64" i="8"/>
  <c r="H60" i="8"/>
  <c r="J60" i="8"/>
  <c r="L60" i="8"/>
  <c r="N60" i="8"/>
  <c r="P60" i="8"/>
  <c r="R60" i="8"/>
  <c r="T60" i="8"/>
  <c r="V60" i="8"/>
  <c r="X60" i="8"/>
  <c r="Z60" i="8"/>
  <c r="AB60" i="8"/>
  <c r="AF60" i="8"/>
  <c r="AH60" i="8"/>
  <c r="AJ60" i="8"/>
  <c r="AL60" i="8"/>
  <c r="H86" i="8"/>
  <c r="J86" i="8"/>
  <c r="L86" i="8"/>
  <c r="N86" i="8"/>
  <c r="P86" i="8"/>
  <c r="R86" i="8"/>
  <c r="T86" i="8"/>
  <c r="V86" i="8"/>
  <c r="X86" i="8"/>
  <c r="Z86" i="8"/>
  <c r="AB86" i="8"/>
  <c r="AF86" i="8"/>
  <c r="AH86" i="8"/>
  <c r="AJ86" i="8"/>
  <c r="AL86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63" i="8"/>
  <c r="AL63" i="8"/>
  <c r="H89" i="8"/>
  <c r="J89" i="8"/>
  <c r="L89" i="8"/>
  <c r="N89" i="8"/>
  <c r="P89" i="8"/>
  <c r="R89" i="8"/>
  <c r="T89" i="8"/>
  <c r="V89" i="8"/>
  <c r="X89" i="8"/>
  <c r="Z89" i="8"/>
  <c r="AB89" i="8"/>
  <c r="AF89" i="8"/>
  <c r="AH89" i="8"/>
  <c r="AJ89" i="8"/>
  <c r="AL89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23" i="8"/>
  <c r="AL23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65" i="8"/>
  <c r="J65" i="8"/>
  <c r="L65" i="8"/>
  <c r="N65" i="8"/>
  <c r="P65" i="8"/>
  <c r="R65" i="8"/>
  <c r="T65" i="8"/>
  <c r="V65" i="8"/>
  <c r="X65" i="8"/>
  <c r="Z65" i="8"/>
  <c r="AB65" i="8"/>
  <c r="AF65" i="8"/>
  <c r="AH65" i="8"/>
  <c r="AJ65" i="8"/>
  <c r="AL65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82" i="8"/>
  <c r="J82" i="8"/>
  <c r="L82" i="8"/>
  <c r="N82" i="8"/>
  <c r="P82" i="8"/>
  <c r="R82" i="8"/>
  <c r="T82" i="8"/>
  <c r="V82" i="8"/>
  <c r="X82" i="8"/>
  <c r="Z82" i="8"/>
  <c r="AB82" i="8"/>
  <c r="AF82" i="8"/>
  <c r="AH82" i="8"/>
  <c r="AJ82" i="8"/>
  <c r="AL82" i="8"/>
  <c r="H76" i="8"/>
  <c r="J76" i="8"/>
  <c r="L76" i="8"/>
  <c r="N76" i="8"/>
  <c r="P76" i="8"/>
  <c r="R76" i="8"/>
  <c r="T76" i="8"/>
  <c r="V76" i="8"/>
  <c r="X76" i="8"/>
  <c r="Z76" i="8"/>
  <c r="AB76" i="8"/>
  <c r="AF76" i="8"/>
  <c r="AH76" i="8"/>
  <c r="AJ76" i="8"/>
  <c r="AL76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41" i="8"/>
  <c r="AL41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94" i="8"/>
  <c r="J94" i="8"/>
  <c r="L94" i="8"/>
  <c r="N94" i="8"/>
  <c r="P94" i="8"/>
  <c r="R94" i="8"/>
  <c r="T94" i="8"/>
  <c r="V94" i="8"/>
  <c r="X94" i="8"/>
  <c r="Z94" i="8"/>
  <c r="AB94" i="8"/>
  <c r="AF94" i="8"/>
  <c r="AH94" i="8"/>
  <c r="AJ94" i="8"/>
  <c r="AL94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25" i="8"/>
  <c r="AL25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11" i="8"/>
  <c r="J11" i="8"/>
  <c r="L11" i="8"/>
  <c r="N11" i="8"/>
  <c r="P11" i="8"/>
  <c r="R11" i="8"/>
  <c r="T11" i="8"/>
  <c r="V11" i="8"/>
  <c r="X11" i="8"/>
  <c r="Z11" i="8"/>
  <c r="AB11" i="8"/>
  <c r="AF11" i="8"/>
  <c r="AH11" i="8"/>
  <c r="AJ11" i="8"/>
  <c r="AL11" i="8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7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AF55" i="12"/>
  <c r="AH55" i="12"/>
  <c r="AJ55" i="12"/>
  <c r="AL60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6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34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31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6" i="12"/>
  <c r="J6" i="12"/>
  <c r="L6" i="12"/>
  <c r="N6" i="12"/>
  <c r="P6" i="12"/>
  <c r="R6" i="12"/>
  <c r="T6" i="12"/>
  <c r="V6" i="12"/>
  <c r="X6" i="12"/>
  <c r="Z6" i="12"/>
  <c r="AB6" i="12"/>
  <c r="AD6" i="12"/>
  <c r="AF6" i="12"/>
  <c r="AH6" i="12"/>
  <c r="AJ6" i="12"/>
  <c r="AL42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AF76" i="12"/>
  <c r="AH76" i="12"/>
  <c r="AJ76" i="12"/>
  <c r="AL66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67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5" i="12"/>
  <c r="J5" i="12"/>
  <c r="L5" i="12"/>
  <c r="N5" i="12"/>
  <c r="P5" i="12"/>
  <c r="R5" i="12"/>
  <c r="T5" i="12"/>
  <c r="V5" i="12"/>
  <c r="X5" i="12"/>
  <c r="Z5" i="12"/>
  <c r="AB5" i="12"/>
  <c r="AD5" i="12"/>
  <c r="AF5" i="12"/>
  <c r="AH5" i="12"/>
  <c r="AJ5" i="12"/>
  <c r="AL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6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AF18" i="12"/>
  <c r="AH18" i="12"/>
  <c r="AJ18" i="12"/>
  <c r="AL18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64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2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9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78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55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24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AF37" i="12"/>
  <c r="AH37" i="12"/>
  <c r="AJ37" i="12"/>
  <c r="AL37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49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8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40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AF19" i="12"/>
  <c r="AH19" i="12"/>
  <c r="AJ19" i="12"/>
  <c r="AL19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F110" i="8" l="1"/>
  <c r="F102" i="8"/>
  <c r="F109" i="8"/>
  <c r="F94" i="8"/>
  <c r="F58" i="12"/>
  <c r="F49" i="12"/>
  <c r="F40" i="12"/>
  <c r="F51" i="12"/>
  <c r="F73" i="12"/>
  <c r="F56" i="12"/>
  <c r="F53" i="12"/>
  <c r="F37" i="12"/>
  <c r="F65" i="8"/>
  <c r="F74" i="12"/>
  <c r="F77" i="12"/>
  <c r="F67" i="12"/>
  <c r="F86" i="8"/>
  <c r="F111" i="8"/>
  <c r="F103" i="8"/>
  <c r="F95" i="8"/>
  <c r="F43" i="8"/>
  <c r="F104" i="8"/>
  <c r="F96" i="8"/>
  <c r="F82" i="8"/>
  <c r="F105" i="8"/>
  <c r="F97" i="8"/>
  <c r="F76" i="8"/>
  <c r="F63" i="8"/>
  <c r="F47" i="8"/>
  <c r="F106" i="8"/>
  <c r="F98" i="8"/>
  <c r="F58" i="8"/>
  <c r="F89" i="8"/>
  <c r="F85" i="8"/>
  <c r="F107" i="8"/>
  <c r="F99" i="8"/>
  <c r="F41" i="8"/>
  <c r="F52" i="8"/>
  <c r="F108" i="8"/>
  <c r="F100" i="8"/>
  <c r="F90" i="8"/>
  <c r="F64" i="8"/>
  <c r="F42" i="8"/>
  <c r="F38" i="8"/>
  <c r="F101" i="8"/>
  <c r="F81" i="8"/>
  <c r="F60" i="8"/>
  <c r="F39" i="8"/>
  <c r="F11" i="8"/>
  <c r="F45" i="8"/>
  <c r="F78" i="12"/>
  <c r="F75" i="12"/>
  <c r="F52" i="12"/>
  <c r="F55" i="12"/>
  <c r="F79" i="12"/>
  <c r="F62" i="12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36" i="19"/>
  <c r="H30" i="19" l="1"/>
  <c r="H31" i="19"/>
  <c r="H32" i="19"/>
  <c r="H34" i="19"/>
  <c r="H35" i="19"/>
  <c r="H29" i="19"/>
  <c r="N6" i="13" l="1"/>
  <c r="N69" i="8" l="1"/>
  <c r="J69" i="8"/>
  <c r="H69" i="8"/>
  <c r="P69" i="8"/>
  <c r="L69" i="8"/>
  <c r="H72" i="8" l="1"/>
  <c r="J72" i="8"/>
  <c r="L72" i="8"/>
  <c r="N72" i="8"/>
  <c r="P72" i="8"/>
  <c r="R72" i="8"/>
  <c r="T72" i="8"/>
  <c r="V72" i="8"/>
  <c r="X72" i="8"/>
  <c r="Z72" i="8"/>
  <c r="AB72" i="8"/>
  <c r="AF72" i="8"/>
  <c r="AH72" i="8"/>
  <c r="AJ5" i="8"/>
  <c r="AL5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4" i="8"/>
  <c r="AL4" i="8"/>
  <c r="H70" i="8"/>
  <c r="J70" i="8"/>
  <c r="L70" i="8"/>
  <c r="N70" i="8"/>
  <c r="P70" i="8"/>
  <c r="R70" i="8"/>
  <c r="T70" i="8"/>
  <c r="V70" i="8"/>
  <c r="X70" i="8"/>
  <c r="Z70" i="8"/>
  <c r="AB70" i="8"/>
  <c r="AF70" i="8"/>
  <c r="AH61" i="8"/>
  <c r="AJ26" i="8"/>
  <c r="AL2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2" i="8"/>
  <c r="AL22" i="8"/>
  <c r="H36" i="8"/>
  <c r="J36" i="8"/>
  <c r="L36" i="8"/>
  <c r="N36" i="8"/>
  <c r="P36" i="8"/>
  <c r="R36" i="8"/>
  <c r="T36" i="8"/>
  <c r="V36" i="8"/>
  <c r="X36" i="8"/>
  <c r="Z36" i="8"/>
  <c r="AB36" i="8"/>
  <c r="AF36" i="8"/>
  <c r="AH12" i="8"/>
  <c r="AJ68" i="8"/>
  <c r="AL68" i="8"/>
  <c r="H88" i="8"/>
  <c r="J88" i="8"/>
  <c r="L88" i="8"/>
  <c r="N88" i="8"/>
  <c r="P88" i="8"/>
  <c r="R88" i="8"/>
  <c r="T88" i="8"/>
  <c r="V88" i="8"/>
  <c r="X88" i="8"/>
  <c r="Z88" i="8"/>
  <c r="AB88" i="8"/>
  <c r="AF88" i="8"/>
  <c r="AH14" i="8"/>
  <c r="AJ44" i="8"/>
  <c r="AL44" i="8"/>
  <c r="H66" i="8"/>
  <c r="J66" i="8"/>
  <c r="L66" i="8"/>
  <c r="N66" i="8"/>
  <c r="P66" i="8"/>
  <c r="R66" i="8"/>
  <c r="T66" i="8"/>
  <c r="V66" i="8"/>
  <c r="X66" i="8"/>
  <c r="Z66" i="8"/>
  <c r="AB66" i="8"/>
  <c r="AF66" i="8"/>
  <c r="AH91" i="8"/>
  <c r="AJ77" i="8"/>
  <c r="AL77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67" i="8"/>
  <c r="AL67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87" i="8"/>
  <c r="AL87" i="8"/>
  <c r="H18" i="8"/>
  <c r="J18" i="8"/>
  <c r="L18" i="8"/>
  <c r="N18" i="8"/>
  <c r="P18" i="8"/>
  <c r="R18" i="8"/>
  <c r="T18" i="8"/>
  <c r="V18" i="8"/>
  <c r="X18" i="8"/>
  <c r="Z18" i="8"/>
  <c r="AB18" i="8"/>
  <c r="AF18" i="8"/>
  <c r="AH18" i="8"/>
  <c r="AJ75" i="8"/>
  <c r="AL75" i="8"/>
  <c r="H61" i="8"/>
  <c r="J61" i="8"/>
  <c r="L61" i="8"/>
  <c r="N61" i="8"/>
  <c r="P61" i="8"/>
  <c r="R61" i="8"/>
  <c r="T61" i="8"/>
  <c r="V61" i="8"/>
  <c r="X61" i="8"/>
  <c r="Z61" i="8"/>
  <c r="AB61" i="8"/>
  <c r="AF61" i="8"/>
  <c r="AH26" i="8"/>
  <c r="AJ84" i="8"/>
  <c r="AL84" i="8"/>
  <c r="H83" i="8"/>
  <c r="J83" i="8"/>
  <c r="L83" i="8"/>
  <c r="N83" i="8"/>
  <c r="P83" i="8"/>
  <c r="R83" i="8"/>
  <c r="T83" i="8"/>
  <c r="V83" i="8"/>
  <c r="X83" i="8"/>
  <c r="Z83" i="8"/>
  <c r="AB83" i="8"/>
  <c r="AF83" i="8"/>
  <c r="AH88" i="8"/>
  <c r="AJ14" i="8"/>
  <c r="AL14" i="8"/>
  <c r="H56" i="8"/>
  <c r="J56" i="8"/>
  <c r="L56" i="8"/>
  <c r="N56" i="8"/>
  <c r="P56" i="8"/>
  <c r="R56" i="8"/>
  <c r="T56" i="8"/>
  <c r="V56" i="8"/>
  <c r="X56" i="8"/>
  <c r="Z56" i="8"/>
  <c r="AB56" i="8"/>
  <c r="AF56" i="8"/>
  <c r="AH56" i="8"/>
  <c r="AJ32" i="8"/>
  <c r="AL32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49" i="8"/>
  <c r="AL49" i="8"/>
  <c r="H75" i="8"/>
  <c r="J75" i="8"/>
  <c r="L75" i="8"/>
  <c r="N75" i="8"/>
  <c r="P75" i="8"/>
  <c r="R75" i="8"/>
  <c r="T75" i="8"/>
  <c r="V75" i="8"/>
  <c r="X75" i="8"/>
  <c r="Z75" i="8"/>
  <c r="AB75" i="8"/>
  <c r="AF75" i="8"/>
  <c r="AH75" i="8"/>
  <c r="AJ66" i="8"/>
  <c r="AL66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88" i="8"/>
  <c r="AL88" i="8"/>
  <c r="F75" i="8" l="1"/>
  <c r="V87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80" i="12"/>
  <c r="AL10" i="12"/>
  <c r="AL48" i="12"/>
  <c r="AL59" i="12"/>
  <c r="AL76" i="12"/>
  <c r="F76" i="12" s="1"/>
  <c r="AL38" i="12"/>
  <c r="AL7" i="12"/>
  <c r="AL35" i="12"/>
  <c r="AL41" i="12"/>
  <c r="AL8" i="12"/>
  <c r="AL9" i="12"/>
  <c r="AL4" i="12"/>
  <c r="AL26" i="12"/>
  <c r="AL33" i="12"/>
  <c r="AL17" i="12"/>
  <c r="AL32" i="12"/>
  <c r="AL69" i="12"/>
  <c r="AL21" i="12"/>
  <c r="AL27" i="12"/>
  <c r="AL29" i="12"/>
  <c r="AL28" i="12"/>
  <c r="AL15" i="12"/>
  <c r="AL46" i="12"/>
  <c r="AL30" i="12"/>
  <c r="AL23" i="12"/>
  <c r="AL68" i="12"/>
  <c r="AL22" i="12"/>
  <c r="AL25" i="12"/>
  <c r="AL65" i="12"/>
  <c r="F65" i="12" s="1"/>
  <c r="AL16" i="12"/>
  <c r="AL57" i="12"/>
  <c r="F57" i="12" s="1"/>
  <c r="AL13" i="12"/>
  <c r="AL71" i="12"/>
  <c r="F71" i="12" s="1"/>
  <c r="AL63" i="12"/>
  <c r="AL43" i="12"/>
  <c r="AL36" i="12"/>
  <c r="AL44" i="12"/>
  <c r="AL61" i="12"/>
  <c r="AL12" i="12"/>
  <c r="AL54" i="12"/>
  <c r="AL20" i="12"/>
  <c r="AL45" i="12"/>
  <c r="AL47" i="12"/>
  <c r="AL11" i="12"/>
  <c r="AH39" i="12"/>
  <c r="AH10" i="12"/>
  <c r="AH59" i="12"/>
  <c r="AH35" i="12"/>
  <c r="AH60" i="12"/>
  <c r="AH38" i="12"/>
  <c r="AH7" i="12"/>
  <c r="AH48" i="12"/>
  <c r="AH41" i="12"/>
  <c r="AH8" i="12"/>
  <c r="AH9" i="12"/>
  <c r="AH4" i="12"/>
  <c r="AH26" i="12"/>
  <c r="AH43" i="12"/>
  <c r="AH31" i="12"/>
  <c r="AH33" i="12"/>
  <c r="AH69" i="12"/>
  <c r="AH12" i="12"/>
  <c r="AH27" i="12"/>
  <c r="AH61" i="12"/>
  <c r="AH28" i="12"/>
  <c r="AH64" i="12"/>
  <c r="AH36" i="12"/>
  <c r="AH44" i="12"/>
  <c r="AH23" i="12"/>
  <c r="AH66" i="12"/>
  <c r="AH46" i="12"/>
  <c r="AH21" i="12"/>
  <c r="AH68" i="12"/>
  <c r="AH16" i="12"/>
  <c r="AH50" i="12"/>
  <c r="AH47" i="12"/>
  <c r="AH70" i="12"/>
  <c r="AH63" i="12"/>
  <c r="AH42" i="12"/>
  <c r="AH30" i="12"/>
  <c r="AH25" i="12"/>
  <c r="AH15" i="12"/>
  <c r="AH72" i="12"/>
  <c r="AH54" i="12"/>
  <c r="AH20" i="12"/>
  <c r="AH45" i="12"/>
  <c r="AH80" i="12"/>
  <c r="AH11" i="12"/>
  <c r="AD39" i="12"/>
  <c r="AD10" i="12"/>
  <c r="AD59" i="12"/>
  <c r="AD35" i="12"/>
  <c r="AD60" i="12"/>
  <c r="AD38" i="12"/>
  <c r="AD7" i="12"/>
  <c r="AD48" i="12"/>
  <c r="AD41" i="12"/>
  <c r="AD8" i="12"/>
  <c r="AD9" i="12"/>
  <c r="AD4" i="12"/>
  <c r="AD26" i="12"/>
  <c r="AD43" i="12"/>
  <c r="AD31" i="12"/>
  <c r="AD33" i="12"/>
  <c r="AD69" i="12"/>
  <c r="AD12" i="12"/>
  <c r="AD27" i="12"/>
  <c r="AD61" i="12"/>
  <c r="AD28" i="12"/>
  <c r="AD64" i="12"/>
  <c r="AD36" i="12"/>
  <c r="AD44" i="12"/>
  <c r="AD23" i="12"/>
  <c r="AD66" i="12"/>
  <c r="AD46" i="12"/>
  <c r="AD21" i="12"/>
  <c r="AD68" i="12"/>
  <c r="AD16" i="12"/>
  <c r="AD50" i="12"/>
  <c r="AD47" i="12"/>
  <c r="AD70" i="12"/>
  <c r="AD63" i="12"/>
  <c r="AD42" i="12"/>
  <c r="AD30" i="12"/>
  <c r="AD25" i="12"/>
  <c r="AD15" i="12"/>
  <c r="AD72" i="12"/>
  <c r="AD54" i="12"/>
  <c r="AD20" i="12"/>
  <c r="AD45" i="12"/>
  <c r="AD80" i="12"/>
  <c r="AD11" i="12"/>
  <c r="V39" i="12"/>
  <c r="V10" i="12"/>
  <c r="V59" i="12"/>
  <c r="V35" i="12"/>
  <c r="V60" i="12"/>
  <c r="V38" i="12"/>
  <c r="V7" i="12"/>
  <c r="V48" i="12"/>
  <c r="V41" i="12"/>
  <c r="V8" i="12"/>
  <c r="V9" i="12"/>
  <c r="V4" i="12"/>
  <c r="V26" i="12"/>
  <c r="V43" i="12"/>
  <c r="V31" i="12"/>
  <c r="V33" i="12"/>
  <c r="V69" i="12"/>
  <c r="V12" i="12"/>
  <c r="V27" i="12"/>
  <c r="V61" i="12"/>
  <c r="V28" i="12"/>
  <c r="V64" i="12"/>
  <c r="V36" i="12"/>
  <c r="V44" i="12"/>
  <c r="V23" i="12"/>
  <c r="V66" i="12"/>
  <c r="V46" i="12"/>
  <c r="V21" i="12"/>
  <c r="V68" i="12"/>
  <c r="V16" i="12"/>
  <c r="V50" i="12"/>
  <c r="V47" i="12"/>
  <c r="V70" i="12"/>
  <c r="V63" i="12"/>
  <c r="V42" i="12"/>
  <c r="V30" i="12"/>
  <c r="V25" i="12"/>
  <c r="V15" i="12"/>
  <c r="V72" i="12"/>
  <c r="V54" i="12"/>
  <c r="V20" i="12"/>
  <c r="V45" i="12"/>
  <c r="V80" i="12"/>
  <c r="V11" i="12"/>
  <c r="R39" i="12"/>
  <c r="R10" i="12"/>
  <c r="R59" i="12"/>
  <c r="R35" i="12"/>
  <c r="R60" i="12"/>
  <c r="R38" i="12"/>
  <c r="R7" i="12"/>
  <c r="R48" i="12"/>
  <c r="R41" i="12"/>
  <c r="R8" i="12"/>
  <c r="R9" i="12"/>
  <c r="R4" i="12"/>
  <c r="R26" i="12"/>
  <c r="R43" i="12"/>
  <c r="R31" i="12"/>
  <c r="R33" i="12"/>
  <c r="R69" i="12"/>
  <c r="R12" i="12"/>
  <c r="R27" i="12"/>
  <c r="R61" i="12"/>
  <c r="R28" i="12"/>
  <c r="R64" i="12"/>
  <c r="R36" i="12"/>
  <c r="R44" i="12"/>
  <c r="R23" i="12"/>
  <c r="R66" i="12"/>
  <c r="R46" i="12"/>
  <c r="R21" i="12"/>
  <c r="R68" i="12"/>
  <c r="R16" i="12"/>
  <c r="R50" i="12"/>
  <c r="R47" i="12"/>
  <c r="R70" i="12"/>
  <c r="R63" i="12"/>
  <c r="R42" i="12"/>
  <c r="R30" i="12"/>
  <c r="R25" i="12"/>
  <c r="R15" i="12"/>
  <c r="R72" i="12"/>
  <c r="R54" i="12"/>
  <c r="R20" i="12"/>
  <c r="R45" i="12"/>
  <c r="R80" i="12"/>
  <c r="R11" i="12"/>
  <c r="N39" i="12"/>
  <c r="N10" i="12"/>
  <c r="N59" i="12"/>
  <c r="N35" i="12"/>
  <c r="N60" i="12"/>
  <c r="N38" i="12"/>
  <c r="N7" i="12"/>
  <c r="N48" i="12"/>
  <c r="N41" i="12"/>
  <c r="N8" i="12"/>
  <c r="N9" i="12"/>
  <c r="N4" i="12"/>
  <c r="N26" i="12"/>
  <c r="N43" i="12"/>
  <c r="N31" i="12"/>
  <c r="N33" i="12"/>
  <c r="N69" i="12"/>
  <c r="N12" i="12"/>
  <c r="N27" i="12"/>
  <c r="N61" i="12"/>
  <c r="N28" i="12"/>
  <c r="N64" i="12"/>
  <c r="N36" i="12"/>
  <c r="N44" i="12"/>
  <c r="N23" i="12"/>
  <c r="N66" i="12"/>
  <c r="N46" i="12"/>
  <c r="N21" i="12"/>
  <c r="N68" i="12"/>
  <c r="N16" i="12"/>
  <c r="N50" i="12"/>
  <c r="N47" i="12"/>
  <c r="N70" i="12"/>
  <c r="N63" i="12"/>
  <c r="N42" i="12"/>
  <c r="N30" i="12"/>
  <c r="N25" i="12"/>
  <c r="N15" i="12"/>
  <c r="N72" i="12"/>
  <c r="N54" i="12"/>
  <c r="N20" i="12"/>
  <c r="N45" i="12"/>
  <c r="N80" i="12"/>
  <c r="N11" i="12"/>
  <c r="J39" i="12"/>
  <c r="J10" i="12"/>
  <c r="J59" i="12"/>
  <c r="J35" i="12"/>
  <c r="J60" i="12"/>
  <c r="J38" i="12"/>
  <c r="J7" i="12"/>
  <c r="J48" i="12"/>
  <c r="J41" i="12"/>
  <c r="J8" i="12"/>
  <c r="J9" i="12"/>
  <c r="J4" i="12"/>
  <c r="J26" i="12"/>
  <c r="J43" i="12"/>
  <c r="J31" i="12"/>
  <c r="J33" i="12"/>
  <c r="J69" i="12"/>
  <c r="J12" i="12"/>
  <c r="J27" i="12"/>
  <c r="J61" i="12"/>
  <c r="J28" i="12"/>
  <c r="J64" i="12"/>
  <c r="J36" i="12"/>
  <c r="J44" i="12"/>
  <c r="J23" i="12"/>
  <c r="J66" i="12"/>
  <c r="J46" i="12"/>
  <c r="J21" i="12"/>
  <c r="J68" i="12"/>
  <c r="J16" i="12"/>
  <c r="J50" i="12"/>
  <c r="J47" i="12"/>
  <c r="J70" i="12"/>
  <c r="J63" i="12"/>
  <c r="J42" i="12"/>
  <c r="J30" i="12"/>
  <c r="J25" i="12"/>
  <c r="J15" i="12"/>
  <c r="J72" i="12"/>
  <c r="J54" i="12"/>
  <c r="J20" i="12"/>
  <c r="J45" i="12"/>
  <c r="J80" i="12"/>
  <c r="J11" i="12"/>
  <c r="H39" i="12"/>
  <c r="H10" i="12"/>
  <c r="H59" i="12"/>
  <c r="H35" i="12"/>
  <c r="H60" i="12"/>
  <c r="H38" i="12"/>
  <c r="H7" i="12"/>
  <c r="H48" i="12"/>
  <c r="H41" i="12"/>
  <c r="H8" i="12"/>
  <c r="H9" i="12"/>
  <c r="H4" i="12"/>
  <c r="H26" i="12"/>
  <c r="H43" i="12"/>
  <c r="H31" i="12"/>
  <c r="H33" i="12"/>
  <c r="H69" i="12"/>
  <c r="H12" i="12"/>
  <c r="H27" i="12"/>
  <c r="H61" i="12"/>
  <c r="H28" i="12"/>
  <c r="H64" i="12"/>
  <c r="H36" i="12"/>
  <c r="H44" i="12"/>
  <c r="H23" i="12"/>
  <c r="H66" i="12"/>
  <c r="H46" i="12"/>
  <c r="H21" i="12"/>
  <c r="H68" i="12"/>
  <c r="H16" i="12"/>
  <c r="H50" i="12"/>
  <c r="H47" i="12"/>
  <c r="H70" i="12"/>
  <c r="H63" i="12"/>
  <c r="H42" i="12"/>
  <c r="H30" i="12"/>
  <c r="H25" i="12"/>
  <c r="H15" i="12"/>
  <c r="H72" i="12"/>
  <c r="H54" i="12"/>
  <c r="H20" i="12"/>
  <c r="H45" i="12"/>
  <c r="H80" i="12"/>
  <c r="H11" i="12"/>
  <c r="AH54" i="8" l="1"/>
  <c r="AH35" i="8"/>
  <c r="AH66" i="8"/>
  <c r="AH93" i="8"/>
  <c r="AH55" i="8"/>
  <c r="AH22" i="8"/>
  <c r="AH15" i="8"/>
  <c r="AH70" i="8"/>
  <c r="AH4" i="8"/>
  <c r="AH32" i="8"/>
  <c r="AH73" i="8"/>
  <c r="AH80" i="8"/>
  <c r="AH78" i="8"/>
  <c r="AH29" i="8"/>
  <c r="AH71" i="8"/>
  <c r="AH44" i="8"/>
  <c r="AH36" i="8"/>
  <c r="AH40" i="8"/>
  <c r="AH77" i="8"/>
  <c r="AH74" i="8"/>
  <c r="AH6" i="8"/>
  <c r="AH83" i="8"/>
  <c r="AH84" i="8"/>
  <c r="AH69" i="8"/>
  <c r="AH62" i="8"/>
  <c r="AH10" i="8"/>
  <c r="AH8" i="8"/>
  <c r="AH13" i="8"/>
  <c r="AH57" i="8"/>
  <c r="AH49" i="8"/>
  <c r="AH9" i="8"/>
  <c r="AH17" i="8"/>
  <c r="AH59" i="8"/>
  <c r="AH68" i="8"/>
  <c r="AH31" i="8"/>
  <c r="AH92" i="8"/>
  <c r="AH30" i="8"/>
  <c r="AH67" i="8"/>
  <c r="AH53" i="8"/>
  <c r="AH87" i="8"/>
  <c r="AH5" i="8"/>
  <c r="V54" i="8"/>
  <c r="V35" i="8"/>
  <c r="V84" i="8"/>
  <c r="V93" i="8"/>
  <c r="V55" i="8"/>
  <c r="V22" i="8"/>
  <c r="V15" i="8"/>
  <c r="V4" i="8"/>
  <c r="V26" i="8"/>
  <c r="V73" i="8"/>
  <c r="V80" i="8"/>
  <c r="V78" i="8"/>
  <c r="V91" i="8"/>
  <c r="V71" i="8"/>
  <c r="V32" i="8"/>
  <c r="V44" i="8"/>
  <c r="V40" i="8"/>
  <c r="V12" i="8"/>
  <c r="V67" i="8"/>
  <c r="V6" i="8"/>
  <c r="V77" i="8"/>
  <c r="V14" i="8"/>
  <c r="V69" i="8"/>
  <c r="V62" i="8"/>
  <c r="V10" i="8"/>
  <c r="V8" i="8"/>
  <c r="V13" i="8"/>
  <c r="V49" i="8"/>
  <c r="V9" i="8"/>
  <c r="V17" i="8"/>
  <c r="V59" i="8"/>
  <c r="V68" i="8"/>
  <c r="V31" i="8"/>
  <c r="V92" i="8"/>
  <c r="V57" i="8"/>
  <c r="V30" i="8"/>
  <c r="V29" i="8"/>
  <c r="V53" i="8"/>
  <c r="V5" i="8"/>
  <c r="R54" i="8"/>
  <c r="R35" i="8"/>
  <c r="R84" i="8"/>
  <c r="R93" i="8"/>
  <c r="R55" i="8"/>
  <c r="R22" i="8"/>
  <c r="R15" i="8"/>
  <c r="R4" i="8"/>
  <c r="R26" i="8"/>
  <c r="R73" i="8"/>
  <c r="R80" i="8"/>
  <c r="R78" i="8"/>
  <c r="R91" i="8"/>
  <c r="R71" i="8"/>
  <c r="R32" i="8"/>
  <c r="R44" i="8"/>
  <c r="R40" i="8"/>
  <c r="R12" i="8"/>
  <c r="R67" i="8"/>
  <c r="R6" i="8"/>
  <c r="R77" i="8"/>
  <c r="R14" i="8"/>
  <c r="R69" i="8"/>
  <c r="R62" i="8"/>
  <c r="R10" i="8"/>
  <c r="R8" i="8"/>
  <c r="R13" i="8"/>
  <c r="R74" i="8"/>
  <c r="R49" i="8"/>
  <c r="R9" i="8"/>
  <c r="R17" i="8"/>
  <c r="R59" i="8"/>
  <c r="R68" i="8"/>
  <c r="R31" i="8"/>
  <c r="R92" i="8"/>
  <c r="R57" i="8"/>
  <c r="R30" i="8"/>
  <c r="R29" i="8"/>
  <c r="R53" i="8"/>
  <c r="R87" i="8"/>
  <c r="R5" i="8"/>
  <c r="N54" i="8"/>
  <c r="N35" i="8"/>
  <c r="N84" i="8"/>
  <c r="N93" i="8"/>
  <c r="N55" i="8"/>
  <c r="N22" i="8"/>
  <c r="N15" i="8"/>
  <c r="N4" i="8"/>
  <c r="N26" i="8"/>
  <c r="N73" i="8"/>
  <c r="N80" i="8"/>
  <c r="N78" i="8"/>
  <c r="N91" i="8"/>
  <c r="N71" i="8"/>
  <c r="N32" i="8"/>
  <c r="N44" i="8"/>
  <c r="N40" i="8"/>
  <c r="N12" i="8"/>
  <c r="N67" i="8"/>
  <c r="N6" i="8"/>
  <c r="N77" i="8"/>
  <c r="N14" i="8"/>
  <c r="N62" i="8"/>
  <c r="N10" i="8"/>
  <c r="N8" i="8"/>
  <c r="N13" i="8"/>
  <c r="N74" i="8"/>
  <c r="N49" i="8"/>
  <c r="N9" i="8"/>
  <c r="N17" i="8"/>
  <c r="N68" i="8"/>
  <c r="N31" i="8"/>
  <c r="N92" i="8"/>
  <c r="N57" i="8"/>
  <c r="N30" i="8"/>
  <c r="N29" i="8"/>
  <c r="N53" i="8"/>
  <c r="N87" i="8"/>
  <c r="N5" i="8"/>
  <c r="J54" i="8"/>
  <c r="J35" i="8"/>
  <c r="J84" i="8"/>
  <c r="J93" i="8"/>
  <c r="J55" i="8"/>
  <c r="J22" i="8"/>
  <c r="J15" i="8"/>
  <c r="J4" i="8"/>
  <c r="J26" i="8"/>
  <c r="J73" i="8"/>
  <c r="J80" i="8"/>
  <c r="J78" i="8"/>
  <c r="J91" i="8"/>
  <c r="J71" i="8"/>
  <c r="J32" i="8"/>
  <c r="J44" i="8"/>
  <c r="J40" i="8"/>
  <c r="J12" i="8"/>
  <c r="J67" i="8"/>
  <c r="J6" i="8"/>
  <c r="J77" i="8"/>
  <c r="J14" i="8"/>
  <c r="J62" i="8"/>
  <c r="J10" i="8"/>
  <c r="J8" i="8"/>
  <c r="J13" i="8"/>
  <c r="J74" i="8"/>
  <c r="J49" i="8"/>
  <c r="J9" i="8"/>
  <c r="J17" i="8"/>
  <c r="J59" i="8"/>
  <c r="J68" i="8"/>
  <c r="J31" i="8"/>
  <c r="J92" i="8"/>
  <c r="J57" i="8"/>
  <c r="J30" i="8"/>
  <c r="J29" i="8"/>
  <c r="J53" i="8"/>
  <c r="J87" i="8"/>
  <c r="J5" i="8"/>
  <c r="H54" i="8"/>
  <c r="H35" i="8"/>
  <c r="H84" i="8"/>
  <c r="H93" i="8"/>
  <c r="H55" i="8"/>
  <c r="H22" i="8"/>
  <c r="H15" i="8"/>
  <c r="H4" i="8"/>
  <c r="H26" i="8"/>
  <c r="H73" i="8"/>
  <c r="H80" i="8"/>
  <c r="H78" i="8"/>
  <c r="H91" i="8"/>
  <c r="H71" i="8"/>
  <c r="H32" i="8"/>
  <c r="H44" i="8"/>
  <c r="H40" i="8"/>
  <c r="H12" i="8"/>
  <c r="H67" i="8"/>
  <c r="H6" i="8"/>
  <c r="H77" i="8"/>
  <c r="H14" i="8"/>
  <c r="H62" i="8"/>
  <c r="H10" i="8"/>
  <c r="H8" i="8"/>
  <c r="H13" i="8"/>
  <c r="H74" i="8"/>
  <c r="H49" i="8"/>
  <c r="H9" i="8"/>
  <c r="H17" i="8"/>
  <c r="H59" i="8"/>
  <c r="H68" i="8"/>
  <c r="H31" i="8"/>
  <c r="H92" i="8"/>
  <c r="H57" i="8"/>
  <c r="H30" i="8"/>
  <c r="H29" i="8"/>
  <c r="H53" i="8"/>
  <c r="H87" i="8"/>
  <c r="H5" i="8"/>
  <c r="N59" i="8"/>
  <c r="AJ80" i="12" l="1"/>
  <c r="AF80" i="12"/>
  <c r="AB80" i="12"/>
  <c r="Z80" i="12"/>
  <c r="X80" i="12"/>
  <c r="T80" i="12"/>
  <c r="P80" i="12"/>
  <c r="L80" i="12"/>
  <c r="AJ45" i="12"/>
  <c r="AF45" i="12"/>
  <c r="AB45" i="12"/>
  <c r="Z45" i="12"/>
  <c r="X45" i="12"/>
  <c r="T45" i="12"/>
  <c r="P45" i="12"/>
  <c r="L45" i="12"/>
  <c r="AJ20" i="12"/>
  <c r="AF20" i="12"/>
  <c r="AB20" i="12"/>
  <c r="Z20" i="12"/>
  <c r="X20" i="12"/>
  <c r="T20" i="12"/>
  <c r="P20" i="12"/>
  <c r="L20" i="12"/>
  <c r="AJ54" i="12"/>
  <c r="AF54" i="12"/>
  <c r="AB54" i="12"/>
  <c r="Z54" i="12"/>
  <c r="X54" i="12"/>
  <c r="T54" i="12"/>
  <c r="P54" i="12"/>
  <c r="L54" i="12"/>
  <c r="AJ72" i="12"/>
  <c r="AF72" i="12"/>
  <c r="AB72" i="12"/>
  <c r="Z72" i="12"/>
  <c r="X72" i="12"/>
  <c r="T72" i="12"/>
  <c r="P72" i="12"/>
  <c r="L72" i="12"/>
  <c r="AJ15" i="12"/>
  <c r="AF15" i="12"/>
  <c r="AB15" i="12"/>
  <c r="Z15" i="12"/>
  <c r="X15" i="12"/>
  <c r="T15" i="12"/>
  <c r="P15" i="12"/>
  <c r="L15" i="12"/>
  <c r="AJ25" i="12"/>
  <c r="AF25" i="12"/>
  <c r="AB25" i="12"/>
  <c r="Z25" i="12"/>
  <c r="X25" i="12"/>
  <c r="T25" i="12"/>
  <c r="P25" i="12"/>
  <c r="L25" i="12"/>
  <c r="AJ30" i="12"/>
  <c r="AF30" i="12"/>
  <c r="AB30" i="12"/>
  <c r="Z30" i="12"/>
  <c r="X30" i="12"/>
  <c r="T30" i="12"/>
  <c r="P30" i="12"/>
  <c r="L30" i="12"/>
  <c r="AJ42" i="12"/>
  <c r="AF42" i="12"/>
  <c r="AB42" i="12"/>
  <c r="Z42" i="12"/>
  <c r="X42" i="12"/>
  <c r="T42" i="12"/>
  <c r="P42" i="12"/>
  <c r="L42" i="12"/>
  <c r="AJ63" i="12"/>
  <c r="AF63" i="12"/>
  <c r="AB63" i="12"/>
  <c r="Z63" i="12"/>
  <c r="X63" i="12"/>
  <c r="T63" i="12"/>
  <c r="P63" i="12"/>
  <c r="L63" i="12"/>
  <c r="AJ70" i="12"/>
  <c r="AF70" i="12"/>
  <c r="AB70" i="12"/>
  <c r="Z70" i="12"/>
  <c r="X70" i="12"/>
  <c r="T70" i="12"/>
  <c r="P70" i="12"/>
  <c r="L70" i="12"/>
  <c r="AJ47" i="12"/>
  <c r="AF47" i="12"/>
  <c r="AB47" i="12"/>
  <c r="Z47" i="12"/>
  <c r="X47" i="12"/>
  <c r="T47" i="12"/>
  <c r="P47" i="12"/>
  <c r="L47" i="12"/>
  <c r="AJ50" i="12"/>
  <c r="AF50" i="12"/>
  <c r="AB50" i="12"/>
  <c r="Z50" i="12"/>
  <c r="X50" i="12"/>
  <c r="T50" i="12"/>
  <c r="P50" i="12"/>
  <c r="L50" i="12"/>
  <c r="AJ16" i="12"/>
  <c r="AF16" i="12"/>
  <c r="AB16" i="12"/>
  <c r="Z16" i="12"/>
  <c r="X16" i="12"/>
  <c r="T16" i="12"/>
  <c r="P16" i="12"/>
  <c r="L16" i="12"/>
  <c r="AR33" i="12"/>
  <c r="AP33" i="12"/>
  <c r="AN33" i="12"/>
  <c r="AJ68" i="12"/>
  <c r="AF68" i="12"/>
  <c r="AB68" i="12"/>
  <c r="Z68" i="12"/>
  <c r="X68" i="12"/>
  <c r="T68" i="12"/>
  <c r="P68" i="12"/>
  <c r="L68" i="12"/>
  <c r="D33" i="12"/>
  <c r="C33" i="12"/>
  <c r="AR32" i="12"/>
  <c r="AP32" i="12"/>
  <c r="AN32" i="12"/>
  <c r="F34" i="12" s="1"/>
  <c r="AJ21" i="12"/>
  <c r="AF21" i="12"/>
  <c r="AB21" i="12"/>
  <c r="Z21" i="12"/>
  <c r="X21" i="12"/>
  <c r="T21" i="12"/>
  <c r="P21" i="12"/>
  <c r="L21" i="12"/>
  <c r="D32" i="12"/>
  <c r="C32" i="12"/>
  <c r="AR31" i="12"/>
  <c r="AP31" i="12"/>
  <c r="AN31" i="12"/>
  <c r="AJ46" i="12"/>
  <c r="AF46" i="12"/>
  <c r="AB46" i="12"/>
  <c r="Z46" i="12"/>
  <c r="X46" i="12"/>
  <c r="T46" i="12"/>
  <c r="P46" i="12"/>
  <c r="L46" i="12"/>
  <c r="D31" i="12"/>
  <c r="C31" i="12"/>
  <c r="AR30" i="12"/>
  <c r="AP30" i="12"/>
  <c r="AN30" i="12"/>
  <c r="AJ66" i="12"/>
  <c r="AF66" i="12"/>
  <c r="AB66" i="12"/>
  <c r="Z66" i="12"/>
  <c r="X66" i="12"/>
  <c r="T66" i="12"/>
  <c r="P66" i="12"/>
  <c r="L66" i="12"/>
  <c r="D30" i="12"/>
  <c r="C30" i="12"/>
  <c r="AR29" i="12"/>
  <c r="AP29" i="12"/>
  <c r="AN29" i="12"/>
  <c r="AJ23" i="12"/>
  <c r="AF23" i="12"/>
  <c r="AB23" i="12"/>
  <c r="Z23" i="12"/>
  <c r="X23" i="12"/>
  <c r="T23" i="12"/>
  <c r="P23" i="12"/>
  <c r="L23" i="12"/>
  <c r="D29" i="12"/>
  <c r="C29" i="12"/>
  <c r="AR28" i="12"/>
  <c r="AP28" i="12"/>
  <c r="AN28" i="12"/>
  <c r="AJ44" i="12"/>
  <c r="AF44" i="12"/>
  <c r="AB44" i="12"/>
  <c r="Z44" i="12"/>
  <c r="X44" i="12"/>
  <c r="T44" i="12"/>
  <c r="P44" i="12"/>
  <c r="L44" i="12"/>
  <c r="D28" i="12"/>
  <c r="C28" i="12"/>
  <c r="AR27" i="12"/>
  <c r="AP27" i="12"/>
  <c r="AN27" i="12"/>
  <c r="AJ36" i="12"/>
  <c r="AF36" i="12"/>
  <c r="AB36" i="12"/>
  <c r="Z36" i="12"/>
  <c r="X36" i="12"/>
  <c r="T36" i="12"/>
  <c r="P36" i="12"/>
  <c r="L36" i="12"/>
  <c r="D27" i="12"/>
  <c r="C27" i="12"/>
  <c r="AR26" i="12"/>
  <c r="AP26" i="12"/>
  <c r="AN26" i="12"/>
  <c r="AJ64" i="12"/>
  <c r="AF64" i="12"/>
  <c r="AB64" i="12"/>
  <c r="Z64" i="12"/>
  <c r="X64" i="12"/>
  <c r="T64" i="12"/>
  <c r="P64" i="12"/>
  <c r="L64" i="12"/>
  <c r="D26" i="12"/>
  <c r="C26" i="12"/>
  <c r="AR25" i="12"/>
  <c r="AP25" i="12"/>
  <c r="AN25" i="12"/>
  <c r="AJ28" i="12"/>
  <c r="AF28" i="12"/>
  <c r="AB28" i="12"/>
  <c r="Z28" i="12"/>
  <c r="X28" i="12"/>
  <c r="T28" i="12"/>
  <c r="P28" i="12"/>
  <c r="L28" i="12"/>
  <c r="D25" i="12"/>
  <c r="C25" i="12"/>
  <c r="AR24" i="12"/>
  <c r="AP24" i="12"/>
  <c r="AN24" i="12"/>
  <c r="AJ61" i="12"/>
  <c r="AF61" i="12"/>
  <c r="AB61" i="12"/>
  <c r="Z61" i="12"/>
  <c r="X61" i="12"/>
  <c r="T61" i="12"/>
  <c r="P61" i="12"/>
  <c r="L61" i="12"/>
  <c r="D24" i="12"/>
  <c r="C24" i="12"/>
  <c r="AR23" i="12"/>
  <c r="AP23" i="12"/>
  <c r="AN23" i="12"/>
  <c r="AJ27" i="12"/>
  <c r="AF27" i="12"/>
  <c r="AB27" i="12"/>
  <c r="Z27" i="12"/>
  <c r="X27" i="12"/>
  <c r="T27" i="12"/>
  <c r="P27" i="12"/>
  <c r="L27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9" i="12"/>
  <c r="AF69" i="12"/>
  <c r="AB69" i="12"/>
  <c r="Z69" i="12"/>
  <c r="X69" i="12"/>
  <c r="T69" i="12"/>
  <c r="P69" i="12"/>
  <c r="L69" i="12"/>
  <c r="D21" i="12"/>
  <c r="C21" i="12"/>
  <c r="AR20" i="12"/>
  <c r="AP20" i="12"/>
  <c r="AN20" i="12"/>
  <c r="AJ33" i="12"/>
  <c r="AF33" i="12"/>
  <c r="AB33" i="12"/>
  <c r="Z33" i="12"/>
  <c r="X33" i="12"/>
  <c r="T33" i="12"/>
  <c r="P33" i="12"/>
  <c r="L33" i="12"/>
  <c r="D20" i="12"/>
  <c r="C20" i="12"/>
  <c r="AR19" i="12"/>
  <c r="AP19" i="12"/>
  <c r="AN19" i="12"/>
  <c r="AJ31" i="12"/>
  <c r="AF31" i="12"/>
  <c r="AB31" i="12"/>
  <c r="Z31" i="12"/>
  <c r="X31" i="12"/>
  <c r="T31" i="12"/>
  <c r="P31" i="12"/>
  <c r="L31" i="12"/>
  <c r="D19" i="12"/>
  <c r="C19" i="12"/>
  <c r="AR18" i="12"/>
  <c r="AP18" i="12"/>
  <c r="AN18" i="12"/>
  <c r="AJ43" i="12"/>
  <c r="AF43" i="12"/>
  <c r="AB43" i="12"/>
  <c r="Z43" i="12"/>
  <c r="X43" i="12"/>
  <c r="T43" i="12"/>
  <c r="P43" i="12"/>
  <c r="L43" i="12"/>
  <c r="D18" i="12"/>
  <c r="C18" i="12"/>
  <c r="AR17" i="12"/>
  <c r="AP17" i="12"/>
  <c r="AN17" i="12"/>
  <c r="AJ26" i="12"/>
  <c r="AF26" i="12"/>
  <c r="AB26" i="12"/>
  <c r="Z26" i="12"/>
  <c r="X26" i="12"/>
  <c r="T26" i="12"/>
  <c r="P26" i="12"/>
  <c r="L26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9" i="12"/>
  <c r="AF9" i="12"/>
  <c r="AB9" i="12"/>
  <c r="Z9" i="12"/>
  <c r="X9" i="12"/>
  <c r="T9" i="12"/>
  <c r="P9" i="12"/>
  <c r="L9" i="12"/>
  <c r="D15" i="12"/>
  <c r="C15" i="12"/>
  <c r="AR14" i="12"/>
  <c r="AP14" i="12"/>
  <c r="AN14" i="12"/>
  <c r="AJ8" i="12"/>
  <c r="AF8" i="12"/>
  <c r="AB8" i="12"/>
  <c r="Z8" i="12"/>
  <c r="X8" i="12"/>
  <c r="T8" i="12"/>
  <c r="P8" i="12"/>
  <c r="L8" i="12"/>
  <c r="D14" i="12"/>
  <c r="C14" i="12"/>
  <c r="AR13" i="12"/>
  <c r="AP13" i="12"/>
  <c r="AN13" i="12"/>
  <c r="AJ41" i="12"/>
  <c r="AF41" i="12"/>
  <c r="AB41" i="12"/>
  <c r="Z41" i="12"/>
  <c r="X41" i="12"/>
  <c r="T41" i="12"/>
  <c r="P41" i="12"/>
  <c r="L41" i="12"/>
  <c r="D13" i="12"/>
  <c r="C13" i="12"/>
  <c r="AR12" i="12"/>
  <c r="AP12" i="12"/>
  <c r="AN12" i="12"/>
  <c r="AJ35" i="12"/>
  <c r="AF48" i="12"/>
  <c r="AB48" i="12"/>
  <c r="Z48" i="12"/>
  <c r="X48" i="12"/>
  <c r="T48" i="12"/>
  <c r="P48" i="12"/>
  <c r="L48" i="12"/>
  <c r="D12" i="12"/>
  <c r="C12" i="12"/>
  <c r="AR11" i="12"/>
  <c r="AP11" i="12"/>
  <c r="AN11" i="12"/>
  <c r="AJ7" i="12"/>
  <c r="AF7" i="12"/>
  <c r="AB7" i="12"/>
  <c r="Z7" i="12"/>
  <c r="X7" i="12"/>
  <c r="T7" i="12"/>
  <c r="P7" i="12"/>
  <c r="L7" i="12"/>
  <c r="D11" i="12"/>
  <c r="C11" i="12"/>
  <c r="AR10" i="12"/>
  <c r="AP10" i="12"/>
  <c r="AN10" i="12"/>
  <c r="F6" i="12" s="1"/>
  <c r="AJ38" i="12"/>
  <c r="AF38" i="12"/>
  <c r="AB38" i="12"/>
  <c r="Z38" i="12"/>
  <c r="X38" i="12"/>
  <c r="T38" i="12"/>
  <c r="P38" i="12"/>
  <c r="L38" i="12"/>
  <c r="D10" i="12"/>
  <c r="C10" i="12"/>
  <c r="AR9" i="12"/>
  <c r="AP9" i="12"/>
  <c r="AN9" i="12"/>
  <c r="AJ60" i="12"/>
  <c r="AF60" i="12"/>
  <c r="AB60" i="12"/>
  <c r="Z60" i="12"/>
  <c r="X60" i="12"/>
  <c r="T60" i="12"/>
  <c r="P60" i="12"/>
  <c r="L60" i="12"/>
  <c r="D9" i="12"/>
  <c r="C9" i="12"/>
  <c r="AR8" i="12"/>
  <c r="AP8" i="12"/>
  <c r="AN8" i="12"/>
  <c r="AJ10" i="12"/>
  <c r="AF10" i="12"/>
  <c r="AB10" i="12"/>
  <c r="Z10" i="12"/>
  <c r="X10" i="12"/>
  <c r="T10" i="12"/>
  <c r="P10" i="12"/>
  <c r="L10" i="12"/>
  <c r="D8" i="12"/>
  <c r="C8" i="12"/>
  <c r="AR7" i="12"/>
  <c r="AP7" i="12"/>
  <c r="AN7" i="12"/>
  <c r="AJ48" i="12"/>
  <c r="AF59" i="12"/>
  <c r="AB59" i="12"/>
  <c r="Z59" i="12"/>
  <c r="X59" i="12"/>
  <c r="T59" i="12"/>
  <c r="P59" i="12"/>
  <c r="L59" i="12"/>
  <c r="D7" i="12"/>
  <c r="C7" i="12"/>
  <c r="AR6" i="12"/>
  <c r="AP6" i="12"/>
  <c r="AN6" i="12"/>
  <c r="AJ39" i="12"/>
  <c r="AF39" i="12"/>
  <c r="AB39" i="12"/>
  <c r="Z39" i="12"/>
  <c r="X39" i="12"/>
  <c r="T39" i="12"/>
  <c r="P39" i="12"/>
  <c r="L39" i="12"/>
  <c r="D6" i="12"/>
  <c r="C6" i="12"/>
  <c r="AR5" i="12"/>
  <c r="AP5" i="12"/>
  <c r="AN5" i="12"/>
  <c r="AJ59" i="12"/>
  <c r="AF35" i="12"/>
  <c r="AB35" i="12"/>
  <c r="Z35" i="12"/>
  <c r="X35" i="12"/>
  <c r="T35" i="12"/>
  <c r="P35" i="12"/>
  <c r="L35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19" i="12" l="1"/>
  <c r="F17" i="12"/>
  <c r="F22" i="12"/>
  <c r="F14" i="12"/>
  <c r="F5" i="12"/>
  <c r="F13" i="12"/>
  <c r="F18" i="12"/>
  <c r="F24" i="12"/>
  <c r="F32" i="12"/>
  <c r="F29" i="12"/>
  <c r="F30" i="12"/>
  <c r="F59" i="12"/>
  <c r="F21" i="12"/>
  <c r="F47" i="12"/>
  <c r="F42" i="12"/>
  <c r="F61" i="12"/>
  <c r="F36" i="12"/>
  <c r="F46" i="12"/>
  <c r="F41" i="12"/>
  <c r="F20" i="12"/>
  <c r="F80" i="12"/>
  <c r="F38" i="12"/>
  <c r="F4" i="12"/>
  <c r="F43" i="12"/>
  <c r="F16" i="12"/>
  <c r="F70" i="12"/>
  <c r="F9" i="12"/>
  <c r="F64" i="12"/>
  <c r="F50" i="12"/>
  <c r="F15" i="12"/>
  <c r="F28" i="12"/>
  <c r="F23" i="12"/>
  <c r="F54" i="12"/>
  <c r="F26" i="12"/>
  <c r="F69" i="12"/>
  <c r="F66" i="12"/>
  <c r="F68" i="12"/>
  <c r="F72" i="12"/>
  <c r="F48" i="12"/>
  <c r="F8" i="12"/>
  <c r="F33" i="12"/>
  <c r="F12" i="12"/>
  <c r="F63" i="12"/>
  <c r="F31" i="12"/>
  <c r="F27" i="12"/>
  <c r="F44" i="12"/>
  <c r="F25" i="12"/>
  <c r="F45" i="12"/>
  <c r="F7" i="12"/>
  <c r="F60" i="12"/>
  <c r="F11" i="12"/>
  <c r="F10" i="12"/>
  <c r="F39" i="12"/>
  <c r="F35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78" i="8"/>
  <c r="P78" i="8"/>
  <c r="T78" i="8"/>
  <c r="X78" i="8"/>
  <c r="Z78" i="8"/>
  <c r="AB78" i="8"/>
  <c r="AF78" i="8"/>
  <c r="AJ72" i="8"/>
  <c r="AL72" i="8"/>
  <c r="L80" i="8"/>
  <c r="P80" i="8"/>
  <c r="T80" i="8"/>
  <c r="X80" i="8"/>
  <c r="Z80" i="8"/>
  <c r="AB80" i="8"/>
  <c r="AF80" i="8"/>
  <c r="AJ24" i="8"/>
  <c r="AL24" i="8"/>
  <c r="L73" i="8"/>
  <c r="P73" i="8"/>
  <c r="T73" i="8"/>
  <c r="X73" i="8"/>
  <c r="Z73" i="8"/>
  <c r="AB73" i="8"/>
  <c r="AF73" i="8"/>
  <c r="AJ10" i="8"/>
  <c r="AL10" i="8"/>
  <c r="L26" i="8"/>
  <c r="P26" i="8"/>
  <c r="T26" i="8"/>
  <c r="X26" i="8"/>
  <c r="Z26" i="8"/>
  <c r="AB26" i="8"/>
  <c r="AF26" i="8"/>
  <c r="AJ59" i="8"/>
  <c r="AL59" i="8"/>
  <c r="L4" i="8"/>
  <c r="P4" i="8"/>
  <c r="T4" i="8"/>
  <c r="X4" i="8"/>
  <c r="Z4" i="8"/>
  <c r="AB4" i="8"/>
  <c r="AF4" i="8"/>
  <c r="AJ30" i="8"/>
  <c r="AL30" i="8"/>
  <c r="AJ37" i="8"/>
  <c r="AL37" i="8"/>
  <c r="L15" i="8"/>
  <c r="P15" i="8"/>
  <c r="T15" i="8"/>
  <c r="X15" i="8"/>
  <c r="Z15" i="8"/>
  <c r="AB15" i="8"/>
  <c r="AF15" i="8"/>
  <c r="AJ35" i="8"/>
  <c r="AL35" i="8"/>
  <c r="L22" i="8"/>
  <c r="P22" i="8"/>
  <c r="T22" i="8"/>
  <c r="X22" i="8"/>
  <c r="Z22" i="8"/>
  <c r="AB22" i="8"/>
  <c r="AF22" i="8"/>
  <c r="AJ20" i="8"/>
  <c r="AL20" i="8"/>
  <c r="L55" i="8"/>
  <c r="P55" i="8"/>
  <c r="T55" i="8"/>
  <c r="X55" i="8"/>
  <c r="Z55" i="8"/>
  <c r="AB55" i="8"/>
  <c r="AF55" i="8"/>
  <c r="AJ12" i="8"/>
  <c r="AL12" i="8"/>
  <c r="L93" i="8"/>
  <c r="P93" i="8"/>
  <c r="T93" i="8"/>
  <c r="X93" i="8"/>
  <c r="Z93" i="8"/>
  <c r="AB93" i="8"/>
  <c r="AF93" i="8"/>
  <c r="AJ57" i="8"/>
  <c r="AL57" i="8"/>
  <c r="L84" i="8"/>
  <c r="P84" i="8"/>
  <c r="T84" i="8"/>
  <c r="X84" i="8"/>
  <c r="Z84" i="8"/>
  <c r="AB84" i="8"/>
  <c r="AF84" i="8"/>
  <c r="AJ56" i="8"/>
  <c r="AL56" i="8"/>
  <c r="L35" i="8"/>
  <c r="P35" i="8"/>
  <c r="T35" i="8"/>
  <c r="X35" i="8"/>
  <c r="Z35" i="8"/>
  <c r="AB35" i="8"/>
  <c r="AF35" i="8"/>
  <c r="AJ55" i="8"/>
  <c r="AL55" i="8"/>
  <c r="L54" i="8"/>
  <c r="P54" i="8"/>
  <c r="T54" i="8"/>
  <c r="X54" i="8"/>
  <c r="Z54" i="8"/>
  <c r="AB54" i="8"/>
  <c r="AF54" i="8"/>
  <c r="AJ53" i="8"/>
  <c r="AL53" i="8"/>
  <c r="T9" i="8"/>
  <c r="T68" i="8"/>
  <c r="T92" i="8"/>
  <c r="T5" i="8"/>
  <c r="T74" i="8"/>
  <c r="T57" i="8"/>
  <c r="T31" i="8"/>
  <c r="T87" i="8"/>
  <c r="T59" i="8"/>
  <c r="T30" i="8"/>
  <c r="T49" i="8"/>
  <c r="T17" i="8"/>
  <c r="T29" i="8"/>
  <c r="T53" i="8"/>
  <c r="T13" i="8"/>
  <c r="T8" i="8"/>
  <c r="T10" i="8"/>
  <c r="T62" i="8"/>
  <c r="T69" i="8"/>
  <c r="T14" i="8"/>
  <c r="T77" i="8"/>
  <c r="T6" i="8"/>
  <c r="T67" i="8"/>
  <c r="T12" i="8"/>
  <c r="T40" i="8"/>
  <c r="T44" i="8"/>
  <c r="T32" i="8"/>
  <c r="T71" i="8"/>
  <c r="T91" i="8"/>
  <c r="F56" i="8" l="1"/>
  <c r="F33" i="11"/>
  <c r="F5" i="11"/>
  <c r="F20" i="11"/>
  <c r="F84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15" i="8"/>
  <c r="AN4" i="8"/>
  <c r="AP4" i="8"/>
  <c r="AR4" i="8"/>
  <c r="AL78" i="8"/>
  <c r="AN5" i="8"/>
  <c r="AP5" i="8"/>
  <c r="AR5" i="8"/>
  <c r="AL73" i="8"/>
  <c r="AN6" i="8"/>
  <c r="AP6" i="8"/>
  <c r="AR6" i="8"/>
  <c r="AL54" i="8"/>
  <c r="AN7" i="8"/>
  <c r="AP7" i="8"/>
  <c r="AR7" i="8"/>
  <c r="AL8" i="8"/>
  <c r="AN8" i="8"/>
  <c r="AP8" i="8"/>
  <c r="AR8" i="8"/>
  <c r="AL69" i="8"/>
  <c r="AN9" i="8"/>
  <c r="AP9" i="8"/>
  <c r="AR9" i="8"/>
  <c r="AL74" i="8"/>
  <c r="AN10" i="8"/>
  <c r="AP10" i="8"/>
  <c r="AR10" i="8"/>
  <c r="AJ15" i="8"/>
  <c r="AJ78" i="8"/>
  <c r="AJ73" i="8"/>
  <c r="AJ54" i="8"/>
  <c r="AJ8" i="8"/>
  <c r="AJ69" i="8"/>
  <c r="AJ74" i="8"/>
  <c r="AF9" i="8"/>
  <c r="AF68" i="8"/>
  <c r="AF92" i="8"/>
  <c r="AF5" i="8"/>
  <c r="AF74" i="8"/>
  <c r="AF57" i="8"/>
  <c r="AF31" i="8"/>
  <c r="AB9" i="8"/>
  <c r="AB68" i="8"/>
  <c r="AB92" i="8"/>
  <c r="AB5" i="8"/>
  <c r="AB74" i="8"/>
  <c r="AB57" i="8"/>
  <c r="AB31" i="8"/>
  <c r="Z9" i="8"/>
  <c r="Z68" i="8"/>
  <c r="Z92" i="8"/>
  <c r="Z5" i="8"/>
  <c r="Z74" i="8"/>
  <c r="Z57" i="8"/>
  <c r="Z31" i="8"/>
  <c r="X9" i="8"/>
  <c r="X68" i="8"/>
  <c r="X92" i="8"/>
  <c r="X5" i="8"/>
  <c r="X74" i="8"/>
  <c r="X57" i="8"/>
  <c r="X31" i="8"/>
  <c r="P9" i="8"/>
  <c r="P68" i="8"/>
  <c r="P92" i="8"/>
  <c r="P5" i="8"/>
  <c r="P74" i="8"/>
  <c r="P57" i="8"/>
  <c r="P31" i="8"/>
  <c r="L9" i="8"/>
  <c r="L68" i="8"/>
  <c r="L92" i="8"/>
  <c r="L5" i="8"/>
  <c r="L74" i="8"/>
  <c r="L57" i="8"/>
  <c r="L31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87" i="8"/>
  <c r="AF87" i="8"/>
  <c r="Z87" i="8"/>
  <c r="AB87" i="8"/>
  <c r="Z59" i="8"/>
  <c r="X59" i="8"/>
  <c r="AB59" i="8"/>
  <c r="AF59" i="8"/>
  <c r="AF30" i="8"/>
  <c r="Z30" i="8"/>
  <c r="AB30" i="8"/>
  <c r="X30" i="8"/>
  <c r="L30" i="8"/>
  <c r="Z49" i="8"/>
  <c r="AB49" i="8"/>
  <c r="L49" i="8"/>
  <c r="AF49" i="8"/>
  <c r="P17" i="8"/>
  <c r="AF17" i="8"/>
  <c r="Z17" i="8"/>
  <c r="AB17" i="8"/>
  <c r="L17" i="8"/>
  <c r="Z29" i="8"/>
  <c r="AB29" i="8"/>
  <c r="X29" i="8"/>
  <c r="L29" i="8"/>
  <c r="L53" i="8"/>
  <c r="Z53" i="8"/>
  <c r="AB53" i="8"/>
  <c r="AP17" i="8"/>
  <c r="AF53" i="8"/>
  <c r="X53" i="8"/>
  <c r="Z13" i="8"/>
  <c r="AB13" i="8"/>
  <c r="X8" i="8"/>
  <c r="AF8" i="8"/>
  <c r="P8" i="8"/>
  <c r="Z8" i="8"/>
  <c r="AB8" i="8"/>
  <c r="D20" i="8"/>
  <c r="D21" i="8"/>
  <c r="D22" i="8"/>
  <c r="D23" i="8"/>
  <c r="D24" i="8"/>
  <c r="D25" i="8"/>
  <c r="D26" i="8"/>
  <c r="D27" i="8"/>
  <c r="D28" i="8"/>
  <c r="D29" i="8"/>
  <c r="D30" i="8"/>
  <c r="D31" i="8"/>
  <c r="C20" i="8"/>
  <c r="C21" i="8"/>
  <c r="C22" i="8"/>
  <c r="C23" i="8"/>
  <c r="C24" i="8"/>
  <c r="C25" i="8"/>
  <c r="C26" i="8"/>
  <c r="C27" i="8"/>
  <c r="C28" i="8"/>
  <c r="C29" i="8"/>
  <c r="C30" i="8"/>
  <c r="C31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L9" i="8"/>
  <c r="AL91" i="8"/>
  <c r="AL40" i="8"/>
  <c r="AL17" i="8"/>
  <c r="AL62" i="8"/>
  <c r="AL70" i="8"/>
  <c r="AL33" i="8"/>
  <c r="AL6" i="8"/>
  <c r="AL28" i="8"/>
  <c r="AL18" i="8"/>
  <c r="AL29" i="8"/>
  <c r="AL36" i="8"/>
  <c r="AL92" i="8"/>
  <c r="AL79" i="8"/>
  <c r="AL61" i="8"/>
  <c r="AL80" i="8"/>
  <c r="AL13" i="8"/>
  <c r="AL93" i="8"/>
  <c r="AL31" i="8"/>
  <c r="AL71" i="8"/>
  <c r="AL83" i="8"/>
  <c r="AJ9" i="8"/>
  <c r="AJ91" i="8"/>
  <c r="AJ40" i="8"/>
  <c r="AJ17" i="8"/>
  <c r="AJ62" i="8"/>
  <c r="AJ70" i="8"/>
  <c r="AJ33" i="8"/>
  <c r="AJ6" i="8"/>
  <c r="AJ28" i="8"/>
  <c r="AJ18" i="8"/>
  <c r="AJ29" i="8"/>
  <c r="AJ36" i="8"/>
  <c r="AJ92" i="8"/>
  <c r="AJ79" i="8"/>
  <c r="AJ61" i="8"/>
  <c r="AJ80" i="8"/>
  <c r="AJ13" i="8"/>
  <c r="AJ93" i="8"/>
  <c r="AJ31" i="8"/>
  <c r="F37" i="8" s="1"/>
  <c r="AJ71" i="8"/>
  <c r="AJ83" i="8"/>
  <c r="AF29" i="8"/>
  <c r="AF13" i="8"/>
  <c r="AF10" i="8"/>
  <c r="AF62" i="8"/>
  <c r="AF69" i="8"/>
  <c r="AF14" i="8"/>
  <c r="AF77" i="8"/>
  <c r="AF6" i="8"/>
  <c r="AF67" i="8"/>
  <c r="AF12" i="8"/>
  <c r="AF40" i="8"/>
  <c r="AF44" i="8"/>
  <c r="AF32" i="8"/>
  <c r="AF71" i="8"/>
  <c r="AF91" i="8"/>
  <c r="AB10" i="8"/>
  <c r="AB62" i="8"/>
  <c r="AB69" i="8"/>
  <c r="AB14" i="8"/>
  <c r="AB77" i="8"/>
  <c r="AB6" i="8"/>
  <c r="AB67" i="8"/>
  <c r="AB12" i="8"/>
  <c r="AB40" i="8"/>
  <c r="AB44" i="8"/>
  <c r="AB32" i="8"/>
  <c r="AB71" i="8"/>
  <c r="AB91" i="8"/>
  <c r="Z10" i="8"/>
  <c r="Z62" i="8"/>
  <c r="Z69" i="8"/>
  <c r="Z14" i="8"/>
  <c r="Z77" i="8"/>
  <c r="Z6" i="8"/>
  <c r="Z67" i="8"/>
  <c r="Z12" i="8"/>
  <c r="Z40" i="8"/>
  <c r="Z44" i="8"/>
  <c r="Z32" i="8"/>
  <c r="Z71" i="8"/>
  <c r="Z91" i="8"/>
  <c r="X49" i="8"/>
  <c r="X17" i="8"/>
  <c r="X13" i="8"/>
  <c r="X10" i="8"/>
  <c r="X62" i="8"/>
  <c r="X69" i="8"/>
  <c r="X14" i="8"/>
  <c r="X77" i="8"/>
  <c r="X6" i="8"/>
  <c r="X67" i="8"/>
  <c r="X12" i="8"/>
  <c r="X40" i="8"/>
  <c r="X44" i="8"/>
  <c r="X32" i="8"/>
  <c r="X71" i="8"/>
  <c r="X91" i="8"/>
  <c r="P87" i="8"/>
  <c r="P59" i="8"/>
  <c r="P30" i="8"/>
  <c r="P49" i="8"/>
  <c r="P29" i="8"/>
  <c r="P53" i="8"/>
  <c r="P13" i="8"/>
  <c r="P10" i="8"/>
  <c r="P62" i="8"/>
  <c r="P14" i="8"/>
  <c r="P77" i="8"/>
  <c r="P6" i="8"/>
  <c r="P67" i="8"/>
  <c r="P12" i="8"/>
  <c r="P40" i="8"/>
  <c r="P44" i="8"/>
  <c r="P32" i="8"/>
  <c r="P71" i="8"/>
  <c r="P91" i="8"/>
  <c r="L87" i="8"/>
  <c r="L59" i="8"/>
  <c r="L13" i="8"/>
  <c r="L8" i="8"/>
  <c r="L10" i="8"/>
  <c r="L62" i="8"/>
  <c r="L14" i="8"/>
  <c r="L77" i="8"/>
  <c r="L6" i="8"/>
  <c r="L67" i="8"/>
  <c r="L12" i="8"/>
  <c r="L40" i="8"/>
  <c r="L44" i="8"/>
  <c r="L32" i="8"/>
  <c r="L71" i="8"/>
  <c r="L91" i="8"/>
  <c r="F27" i="8" l="1"/>
  <c r="F34" i="8"/>
  <c r="F25" i="8"/>
  <c r="F23" i="8"/>
  <c r="F46" i="8"/>
  <c r="F7" i="8"/>
  <c r="F51" i="8"/>
  <c r="F50" i="8"/>
  <c r="F26" i="8"/>
  <c r="F16" i="8"/>
  <c r="F21" i="8"/>
  <c r="F48" i="8"/>
  <c r="F19" i="8"/>
  <c r="F24" i="8"/>
  <c r="F61" i="8"/>
  <c r="F73" i="8"/>
  <c r="F93" i="8"/>
  <c r="F79" i="8"/>
  <c r="F83" i="8"/>
  <c r="F18" i="8"/>
  <c r="F80" i="8"/>
  <c r="F54" i="8"/>
  <c r="F28" i="8"/>
  <c r="F72" i="8"/>
  <c r="F32" i="8"/>
  <c r="F69" i="8"/>
  <c r="F22" i="8"/>
  <c r="F66" i="8"/>
  <c r="F88" i="8"/>
  <c r="F55" i="8"/>
  <c r="F78" i="8"/>
  <c r="F36" i="8"/>
  <c r="F4" i="8"/>
  <c r="F35" i="8"/>
  <c r="F33" i="8"/>
  <c r="F15" i="8"/>
  <c r="F20" i="8"/>
  <c r="F70" i="8"/>
  <c r="F6" i="8"/>
  <c r="F13" i="8"/>
  <c r="F53" i="8"/>
  <c r="F71" i="8"/>
  <c r="F77" i="8"/>
  <c r="F10" i="8"/>
  <c r="F8" i="8"/>
  <c r="F49" i="8"/>
  <c r="F30" i="8"/>
  <c r="F9" i="8"/>
  <c r="F17" i="8"/>
  <c r="F12" i="8"/>
  <c r="F14" i="8"/>
  <c r="F5" i="8"/>
  <c r="F44" i="8"/>
  <c r="F67" i="8"/>
  <c r="F87" i="8"/>
  <c r="F31" i="8"/>
  <c r="F92" i="8"/>
  <c r="F91" i="8"/>
  <c r="F40" i="8"/>
  <c r="F62" i="8"/>
  <c r="F59" i="8"/>
  <c r="F74" i="8"/>
  <c r="F57" i="8"/>
  <c r="F68" i="8"/>
  <c r="F2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  <comment ref="F158" authorId="0" shapeId="0" xr:uid="{24429228-6851-4CEE-9844-05A1AD167D7C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3kg tackle</t>
        </r>
      </text>
    </comment>
  </commentList>
</comments>
</file>

<file path=xl/sharedStrings.xml><?xml version="1.0" encoding="utf-8"?>
<sst xmlns="http://schemas.openxmlformats.org/spreadsheetml/2006/main" count="1539" uniqueCount="484">
  <si>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</si>
  <si>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</si>
  <si>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</si>
  <si>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</si>
  <si>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</si>
  <si>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</si>
  <si>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</si>
  <si>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</si>
  <si>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</si>
  <si>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</si>
  <si>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</si>
  <si>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</si>
  <si>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</si>
  <si>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</si>
  <si>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</si>
  <si>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</si>
  <si>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</si>
  <si>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</si>
  <si>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</si>
  <si>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</si>
  <si>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</si>
  <si>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</si>
  <si>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</si>
  <si>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</si>
  <si>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</si>
  <si>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</si>
  <si>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</si>
  <si>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</si>
  <si>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</si>
  <si>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</si>
  <si>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</si>
  <si>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</si>
  <si>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</si>
  <si>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</si>
  <si>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</si>
  <si>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</si>
  <si>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</si>
  <si>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</si>
  <si>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</si>
  <si>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</si>
  <si>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</si>
  <si>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</si>
  <si>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</si>
  <si>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</si>
  <si>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</si>
  <si>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</si>
  <si>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</si>
  <si>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</si>
  <si>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</si>
  <si>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</si>
  <si>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</si>
  <si>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</si>
  <si>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</si>
  <si>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</si>
  <si>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</si>
  <si>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</si>
  <si>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</si>
  <si>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</si>
  <si>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</si>
  <si>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</si>
  <si>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</si>
  <si>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</si>
  <si>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</si>
  <si>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</si>
  <si>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</si>
  <si>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</si>
  <si>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</si>
  <si>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</si>
  <si>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</si>
  <si>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</si>
  <si>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</si>
  <si>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</si>
  <si>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</si>
  <si>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</si>
  <si>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</si>
  <si>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</si>
  <si>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</si>
  <si>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</si>
  <si>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</si>
  <si>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</si>
  <si>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</si>
  <si>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</si>
  <si>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</si>
  <si>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</si>
  <si>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</si>
  <si>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</si>
  <si>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</si>
  <si>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</si>
  <si>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</si>
  <si>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</si>
  <si>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</si>
  <si>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</si>
  <si>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</si>
  <si>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</si>
  <si>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</si>
  <si>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</si>
  <si>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</si>
  <si>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</si>
  <si>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</si>
  <si>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</si>
  <si>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</si>
  <si>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</si>
  <si>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</si>
  <si>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</si>
  <si>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</si>
  <si>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</si>
  <si>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</si>
  <si>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</si>
  <si>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</si>
  <si>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</si>
  <si>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</si>
  <si>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</si>
  <si>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</si>
  <si>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</si>
  <si>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</si>
  <si>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</si>
  <si>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</si>
  <si>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</si>
  <si>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</si>
  <si>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</si>
  <si>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</si>
  <si>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</si>
  <si>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</si>
  <si>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</si>
  <si>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</si>
  <si>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</si>
  <si>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</si>
  <si>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</si>
  <si>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</si>
  <si>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</si>
  <si>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</si>
  <si>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</si>
  <si>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</si>
  <si>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</si>
  <si>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</si>
  <si>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</si>
  <si>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</si>
  <si>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</si>
  <si>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</si>
  <si>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</si>
  <si>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</si>
  <si>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</si>
  <si>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</si>
  <si>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</si>
  <si>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</si>
  <si>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</si>
  <si>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</si>
  <si>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</si>
  <si>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</si>
  <si>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</si>
  <si>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</si>
  <si>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</si>
  <si>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</si>
  <si>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</si>
  <si>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</si>
  <si>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</si>
  <si>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</si>
  <si>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</si>
  <si>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</si>
  <si>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</si>
  <si>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</si>
  <si>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</si>
  <si>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</si>
  <si>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</si>
  <si>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</si>
  <si>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</si>
  <si>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</si>
  <si>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</si>
  <si>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</si>
  <si>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</si>
  <si>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</si>
  <si>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</si>
  <si>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</si>
  <si>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</si>
  <si>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</si>
  <si>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</si>
  <si>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</si>
  <si>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</si>
  <si>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</si>
  <si>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</si>
  <si>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</si>
  <si>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</si>
  <si>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</si>
  <si>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</si>
  <si>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</si>
  <si>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</si>
  <si>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</si>
  <si>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</si>
  <si>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</si>
  <si>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</si>
  <si>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</si>
  <si>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</si>
  <si>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</si>
  <si>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</si>
  <si>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</si>
  <si>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</si>
  <si>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</si>
  <si>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</si>
  <si>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</si>
  <si>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</si>
  <si>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</si>
  <si>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</si>
  <si>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</si>
  <si>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</si>
  <si>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</si>
  <si>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</si>
  <si>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</si>
  <si>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</si>
  <si>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</si>
  <si>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</si>
  <si>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</si>
  <si>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</si>
  <si>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</si>
  <si>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</si>
  <si>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</si>
  <si>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</si>
  <si>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</si>
  <si>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</si>
  <si>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</si>
  <si>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</si>
  <si>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</si>
  <si>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</si>
  <si>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</si>
  <si>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</si>
  <si>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</si>
  <si>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</si>
  <si>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</si>
  <si>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</si>
  <si>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</si>
  <si>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</si>
  <si>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</si>
  <si>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</si>
  <si>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</si>
  <si>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</si>
  <si>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</si>
  <si>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</si>
  <si>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</si>
  <si>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</si>
  <si>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</si>
  <si>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</si>
  <si>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</si>
  <si>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</si>
  <si>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</si>
  <si>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</si>
  <si>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</si>
  <si>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</si>
  <si>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</si>
  <si>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</si>
  <si>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</si>
  <si>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</si>
  <si>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</si>
  <si>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</si>
  <si>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</si>
  <si>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</si>
  <si>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</si>
  <si>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</si>
  <si>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</si>
  <si>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</si>
  <si>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</si>
  <si>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</si>
  <si>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</si>
  <si>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</si>
  <si>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</si>
  <si>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</si>
  <si>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</si>
  <si>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</si>
  <si>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</si>
  <si>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</si>
  <si>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</si>
  <si>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</si>
  <si>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</si>
  <si>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</si>
  <si>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</si>
  <si>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</si>
  <si>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</si>
  <si>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</si>
  <si>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</si>
  <si>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</si>
  <si>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</si>
  <si>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</si>
  <si>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</si>
  <si>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</si>
  <si>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</si>
  <si>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</si>
  <si>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</si>
  <si>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</si>
  <si>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</si>
  <si>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</si>
  <si>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</si>
  <si>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</si>
  <si>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</si>
  <si>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</si>
  <si>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</si>
  <si>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</si>
  <si>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</si>
  <si>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</si>
  <si>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</si>
  <si>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</si>
  <si>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</si>
  <si>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</si>
  <si>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</si>
  <si>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</si>
  <si>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</si>
  <si>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</si>
  <si>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</si>
  <si>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</si>
  <si>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</si>
  <si>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</si>
  <si>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</si>
  <si>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</si>
  <si>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</si>
  <si>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</si>
  <si>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</si>
  <si>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</si>
  <si>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</si>
  <si>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</si>
  <si>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</si>
  <si>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</si>
  <si>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</si>
  <si>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</si>
  <si>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</si>
  <si>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</si>
  <si>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</si>
  <si>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</si>
  <si>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</si>
  <si>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</si>
  <si>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</si>
  <si>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</si>
  <si>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</si>
  <si>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</si>
  <si>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</si>
  <si>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</si>
  <si>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</si>
  <si>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</si>
  <si>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</si>
  <si>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</si>
  <si>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</si>
  <si>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</si>
  <si>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</si>
  <si>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</si>
  <si>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</si>
  <si>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</si>
  <si>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</si>
  <si>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</si>
  <si>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</si>
  <si>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</si>
  <si>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</si>
  <si>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</si>
  <si>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</si>
  <si>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</si>
  <si>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</si>
  <si>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</si>
  <si>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</si>
  <si>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</si>
  <si>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</si>
  <si>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</si>
  <si>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</si>
  <si>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</si>
  <si>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</si>
  <si>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</si>
  <si>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</si>
  <si>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</si>
  <si>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</si>
  <si>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</si>
  <si>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</si>
  <si>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</si>
  <si>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</si>
  <si>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</si>
  <si>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</si>
  <si>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</si>
  <si>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</si>
  <si>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</si>
  <si>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</si>
  <si>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</si>
  <si>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</si>
  <si>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</si>
  <si>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</si>
  <si>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</si>
  <si>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</si>
  <si>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</si>
  <si>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</si>
  <si>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</si>
  <si>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</si>
  <si>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</si>
  <si>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</si>
  <si>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</si>
  <si>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</si>
  <si>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</si>
  <si>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</si>
  <si>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</si>
  <si>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</si>
  <si>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</si>
  <si>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</si>
  <si>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</si>
  <si>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</si>
  <si>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</si>
  <si>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</si>
  <si>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</si>
  <si>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</si>
  <si>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</si>
  <si>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</si>
  <si>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</si>
  <si>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</si>
  <si>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</si>
  <si>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</si>
  <si>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</si>
  <si>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</si>
  <si>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</si>
  <si>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</si>
  <si>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</si>
  <si>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</si>
  <si>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</si>
  <si>
    <t>Gordon Baxter</t>
  </si>
  <si>
    <t>MCFC First Bill Fish</t>
  </si>
  <si>
    <t>Jimmy Miller</t>
  </si>
  <si>
    <t>134cm</t>
  </si>
  <si>
    <t>125cm</t>
  </si>
  <si>
    <t>130cm</t>
  </si>
  <si>
    <t>22.60kg</t>
  </si>
  <si>
    <t>25.18kg</t>
  </si>
  <si>
    <t>27.38kg</t>
  </si>
  <si>
    <t>4.97kg</t>
  </si>
  <si>
    <t>2.20kg</t>
  </si>
  <si>
    <t>Small Boats Non Members</t>
  </si>
  <si>
    <t>Lisa Brown</t>
  </si>
  <si>
    <t>Wade Brown</t>
  </si>
  <si>
    <t>Carter Diamond</t>
  </si>
  <si>
    <t>Irene Hawkes</t>
  </si>
  <si>
    <t>Willy Hawkes</t>
  </si>
  <si>
    <t>Jack Keating</t>
  </si>
  <si>
    <t>Pete McGregor</t>
  </si>
  <si>
    <t>Scott McLean</t>
  </si>
  <si>
    <t>Dennis Nash</t>
  </si>
  <si>
    <t>Briar O'Keeffe</t>
  </si>
  <si>
    <t>Nigel Taylor</t>
  </si>
  <si>
    <t>Jared Draper</t>
  </si>
  <si>
    <t>Eli McLean</t>
  </si>
  <si>
    <t>Jae Staite</t>
  </si>
  <si>
    <t>Buoysterous</t>
  </si>
  <si>
    <t>Happy Hours</t>
  </si>
  <si>
    <t>Rory Taylor</t>
  </si>
  <si>
    <t>Moonshadow</t>
  </si>
  <si>
    <t>Reagan Bruce</t>
  </si>
  <si>
    <t>Sarah Gibbs</t>
  </si>
  <si>
    <t>Greg Stansfield</t>
  </si>
  <si>
    <t>Jason Stankovich</t>
  </si>
  <si>
    <t>No Name</t>
  </si>
  <si>
    <t>Chris Platt</t>
  </si>
  <si>
    <t>Julia Potgieter (SF)</t>
  </si>
  <si>
    <t>Julia Potgieter</t>
  </si>
  <si>
    <t>Ryan Hayward</t>
  </si>
  <si>
    <t>Tama Wilson</t>
  </si>
  <si>
    <t>Tama Wilson (SF)</t>
  </si>
  <si>
    <t>Becky Gorrie</t>
  </si>
  <si>
    <t>Chicks</t>
  </si>
  <si>
    <t>Abigail Goodwin</t>
  </si>
  <si>
    <t>Celeste Goodwin</t>
  </si>
  <si>
    <t>Celeste Goodman</t>
  </si>
  <si>
    <t>Emily Odell</t>
  </si>
  <si>
    <t>Gaye Dickinson</t>
  </si>
  <si>
    <t>Georja Loft</t>
  </si>
  <si>
    <t>Haley Boniface</t>
  </si>
  <si>
    <t>Jane Dempsey</t>
  </si>
  <si>
    <t>Katie Green</t>
  </si>
  <si>
    <t>Lilly-Ann Matthews</t>
  </si>
  <si>
    <t>Lilly-Anne Matthews (SF)</t>
  </si>
  <si>
    <t>Louise Megson</t>
  </si>
  <si>
    <t>Lynette Matthews</t>
  </si>
  <si>
    <t>Margaret Campbell</t>
  </si>
  <si>
    <t>Marisa Potgeiter</t>
  </si>
  <si>
    <t>Megan Read</t>
  </si>
  <si>
    <t>Megan Reid</t>
  </si>
  <si>
    <t>Nadine Marsh</t>
  </si>
  <si>
    <t>Naomi Ballantyne</t>
  </si>
  <si>
    <t>Rachael de Vries</t>
  </si>
  <si>
    <t>Rachael De Vries</t>
  </si>
  <si>
    <t>Rachelle Read</t>
  </si>
  <si>
    <t>Rebekah Megson</t>
  </si>
  <si>
    <t>Sandy Harrison</t>
  </si>
  <si>
    <t>Sarah Gibbbs</t>
  </si>
  <si>
    <t>Starcia Antonievic</t>
  </si>
  <si>
    <t>Zaria Diamond</t>
  </si>
  <si>
    <t>Non Members</t>
  </si>
  <si>
    <t>Travis Clendon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</si>
</sst>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/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64.704289467591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2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s v="Gordon Baxter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97.605578935189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3-14T00:00:00"/>
    </cacheField>
    <cacheField name="Angler" numFmtId="0">
      <sharedItems containsBlank="1" count="187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aite"/>
        <s v="Warren Hay"/>
        <s v="Santa Melesi"/>
        <s v="Brenton Stannard"/>
        <s v="Ritchie Haagh"/>
        <s v="Gordon Baxter"/>
        <s v="Jared Draper"/>
        <s v="Eli McLean"/>
        <s v="Irene Hawkes"/>
        <s v="Rory Taylor"/>
        <s v="Nigel Taylor"/>
        <s v="Jason Stankovich"/>
        <s v="Tai McCullum"/>
        <m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4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Buoysterous"/>
        <s v="Happy Hours"/>
        <s v="Moonshadow"/>
        <s v="No Name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85.8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s v="Yes"/>
    <s v="Striped Marlin"/>
    <s v="T/R"/>
    <m/>
    <s v="Lit Up"/>
    <n v="200"/>
    <n v="200"/>
    <m/>
  </r>
  <r>
    <x v="26"/>
    <s v="Yes"/>
    <s v="Striped Marlin"/>
    <s v="T/R"/>
    <m/>
    <s v="Lit Up"/>
    <n v="200"/>
    <n v="200"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d v="2026-01-11T00:00:00"/>
    <x v="26"/>
    <s v="Yes"/>
    <s v="Striped Marlin"/>
    <s v="T/R"/>
    <m/>
    <x v="8"/>
    <n v="200"/>
    <n v="200"/>
    <m/>
  </r>
  <r>
    <d v="2026-02-07T00:00:00"/>
    <x v="26"/>
    <s v="Yes"/>
    <s v="Striped Marlin"/>
    <s v="T/R"/>
    <m/>
    <x v="8"/>
    <n v="200"/>
    <n v="200"/>
    <m/>
  </r>
  <r>
    <d v="2026-02-21T00:00:00"/>
    <x v="27"/>
    <s v="Yes"/>
    <s v="YFT"/>
    <n v="22.4"/>
    <n v="37"/>
    <x v="8"/>
    <n v="22.4"/>
    <n v="22.4"/>
    <n v="60.54054054054054"/>
  </r>
  <r>
    <d v="2026-02-21T00:00:00"/>
    <x v="28"/>
    <m/>
    <s v="YFT"/>
    <n v="23.4"/>
    <n v="24"/>
    <x v="15"/>
    <m/>
    <m/>
    <m/>
  </r>
  <r>
    <d v="2026-02-21T00:00:00"/>
    <x v="29"/>
    <s v="Yes"/>
    <s v="YFT"/>
    <n v="21.4"/>
    <n v="37"/>
    <x v="16"/>
    <n v="21.4"/>
    <n v="21.4"/>
    <n v="57.837837837837839"/>
  </r>
  <r>
    <d v="2026-02-22T00:00:00"/>
    <x v="30"/>
    <m/>
    <s v="YFT"/>
    <n v="23.4"/>
    <n v="37"/>
    <x v="17"/>
    <m/>
    <m/>
    <m/>
  </r>
  <r>
    <d v="2026-02-22T00:00:00"/>
    <x v="31"/>
    <s v="Yes"/>
    <s v="YFT"/>
    <n v="19.399999999999999"/>
    <n v="37"/>
    <x v="17"/>
    <n v="19.399999999999999"/>
    <n v="19.399999999999999"/>
    <n v="52.432432432432428"/>
  </r>
  <r>
    <d v="2026-03-13T00:00:00"/>
    <x v="32"/>
    <s v="Yes"/>
    <s v="Striped Marlin"/>
    <n v="92.6"/>
    <n v="24"/>
    <x v="18"/>
    <n v="92.6"/>
    <n v="92.6"/>
    <n v="385.83333333333331"/>
  </r>
  <r>
    <d v="2026-03-13T00:00:00"/>
    <x v="33"/>
    <s v="Yes"/>
    <s v="Striped Marlin"/>
    <n v="79.2"/>
    <n v="24"/>
    <x v="18"/>
    <n v="0"/>
    <n v="0"/>
    <n v="0"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2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27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x="20"/>
        <item m="1" x="174"/>
        <item m="1" x="152"/>
        <item x="7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x="0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x="11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9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2"/>
        <item m="1" x="54"/>
        <item m="1" x="66"/>
        <item m="1" x="51"/>
        <item m="1" x="65"/>
        <item m="1" x="70"/>
        <item m="1" x="68"/>
        <item m="1" x="57"/>
        <item m="1" x="72"/>
        <item m="1" x="21"/>
        <item x="1"/>
        <item m="1" x="55"/>
        <item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x="10"/>
        <item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x="0"/>
        <item x="3"/>
        <item x="4"/>
        <item x="5"/>
        <item x="6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</pivotFields>
  <rowFields count="1">
    <field x="6"/>
  </rowFields>
  <rowItems count="20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34"/>
        <item m="1" x="178"/>
        <item m="1" x="114"/>
        <item m="1" x="117"/>
        <item x="21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x="20"/>
        <item m="1" x="179"/>
        <item m="1" x="157"/>
        <item x="7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x="0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x="28"/>
        <item m="1" x="66"/>
        <item m="1" x="97"/>
        <item x="27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x="11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m="1" x="35"/>
        <item x="22"/>
        <item x="23"/>
        <item x="24"/>
        <item x="25"/>
        <item x="26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6">
    <i>
      <x v="10"/>
    </i>
    <i>
      <x v="14"/>
    </i>
    <i>
      <x v="40"/>
    </i>
    <i>
      <x v="43"/>
    </i>
    <i>
      <x v="70"/>
    </i>
    <i>
      <x v="113"/>
    </i>
    <i>
      <x v="116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1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Q6" sqref="Q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72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200</v>
      </c>
      <c r="F4" s="7">
        <f>SUM(H4,J4,L4,N4,P4,R4,T4,V4,X4,Z4,AB4,AD4,AF4,AH4,AJ4,AL4,AN4,AP4,AR4)</f>
        <v>782</v>
      </c>
      <c r="G4" s="16">
        <v>4.84</v>
      </c>
      <c r="H4" s="9">
        <f>IF(G4="", 0, IF(G4&lt;0.1, 0, 100 + INT(MIN(G4, 8) * 10)))</f>
        <v>148</v>
      </c>
      <c r="I4" s="16">
        <v>11.06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16">
        <v>1.06</v>
      </c>
      <c r="N4" s="9">
        <f>IF(M4="", 0, IF(M4&lt;0.1, 0, 100 + INT(MIN(M4, 8) * 10)))</f>
        <v>110</v>
      </c>
      <c r="O4" s="7"/>
      <c r="P4" s="9">
        <f>IF(O4="", 0, IF(O4&lt;0.4, -100, IF(O4&lt;0.5, 0, 100 + INT(MIN(O4, 8) * 10))))</f>
        <v>0</v>
      </c>
      <c r="Q4" s="16">
        <v>2.2000000000000002</v>
      </c>
      <c r="R4" s="9">
        <f>IF(Q4="", 0, IF(Q4&lt;0.1, 0, 100 + INT(MIN(Q4, 8) * 10)))</f>
        <v>122</v>
      </c>
      <c r="S4" s="7"/>
      <c r="T4" s="9">
        <f>IF(S4="", 0, IF(S4&lt;0.4, -100, IF(S4&lt;0.5, 0, 100 + INT(MIN(S4, 8) * 10))))</f>
        <v>0</v>
      </c>
      <c r="U4" s="16">
        <v>1.71</v>
      </c>
      <c r="V4" s="9">
        <f>IF(U4="", 0, IF(U4&lt;0.1, 0, 100 + INT(MIN(U4, 8) * 10)))</f>
        <v>117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0.5</v>
      </c>
      <c r="AH4" s="9">
        <f>IF(AG4="", 0, IF(AG4&lt;0.1, 0, 100 + INT(MIN(AG4, 8) * 10)))</f>
        <v>105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69</v>
      </c>
      <c r="F5" s="7">
        <f>SUM(H5,J5,L5,N5,P5,R5,T5,V5,X5,Z5,AB5,AD5,AF5,AH5,AJ5,AL5,AN5,AP5,AR5)</f>
        <v>756</v>
      </c>
      <c r="G5" s="16">
        <v>2.85</v>
      </c>
      <c r="H5" s="9">
        <f>IF(G5="", 0, IF(G5&lt;0.1, 0, 100 + INT(MIN(G5, 8) * 10)))</f>
        <v>128</v>
      </c>
      <c r="I5" s="16">
        <v>10.28</v>
      </c>
      <c r="J5" s="9">
        <f>IF(I5="", 0, IF(I5&lt;0.1, 0, 100 + INT(MIN(I5, 8) * 10)))</f>
        <v>180</v>
      </c>
      <c r="K5" s="7"/>
      <c r="L5" s="9">
        <f>IF(K5="", 0, IF(K5&lt;0.4, -100, IF(K5&lt;0.5, 0, 100 + INT(MIN(K5, 8) * 10))))</f>
        <v>0</v>
      </c>
      <c r="M5" s="16">
        <v>2.0499999999999998</v>
      </c>
      <c r="N5" s="9">
        <f>IF(M5="", 0, IF(M5&lt;0.1, 0, 100 + INT(MIN(M5, 8) * 10)))</f>
        <v>120</v>
      </c>
      <c r="O5" s="7"/>
      <c r="P5" s="9">
        <f>IF(O5="", 0, IF(O5&lt;0.4, -100, IF(O5&lt;0.5, 0, 100 + INT(MIN(O5, 8) * 10))))</f>
        <v>0</v>
      </c>
      <c r="Q5" s="16">
        <v>1.2</v>
      </c>
      <c r="R5" s="9">
        <f>IF(Q5="", 0, IF(Q5&lt;0.1, 0, 100 + INT(MIN(Q5, 8) * 10)))</f>
        <v>112</v>
      </c>
      <c r="S5" s="7"/>
      <c r="T5" s="9">
        <f>IF(S5="", 0, IF(S5&lt;0.4, -100, IF(S5&lt;0.5, 0, 100 + INT(MIN(S5, 8) * 10))))</f>
        <v>0</v>
      </c>
      <c r="U5" s="16">
        <v>1.4</v>
      </c>
      <c r="V5" s="9">
        <f>IF(U5="", 0, IF(U5&lt;0.1, 0, 100 + INT(MIN(U5, 8) * 10)))</f>
        <v>114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/>
      <c r="AE5" s="7"/>
      <c r="AF5" s="9">
        <f>IF(AE5="", 0, IF(AE5&lt;0.4, -100, IF(AE5&lt;0.5, 0, 100 + INT(MIN(AE5, 8) * 10))))</f>
        <v>0</v>
      </c>
      <c r="AG5" s="16">
        <v>0.27</v>
      </c>
      <c r="AH5" s="9">
        <f>IF(AG5="", 0, IF(AG5&lt;0.1, 0, 100 + INT(MIN(AG5, 8) * 10)))</f>
        <v>102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273</v>
      </c>
      <c r="F6" s="7">
        <f>SUM(H6,J6,L6,N6,P6,R6,T6,V6,X6,Z6,AB6,AD6,AF6,AH6,AJ6,AL6,AN6,AP6,AR6)</f>
        <v>701</v>
      </c>
      <c r="G6" s="16">
        <v>8.15</v>
      </c>
      <c r="H6" s="9">
        <f>IF(G6="", 0, IF(G6&lt;0.1, 0, 100 + INT(MIN(G6, 8) * 10)))</f>
        <v>180</v>
      </c>
      <c r="I6" s="16">
        <v>13.24</v>
      </c>
      <c r="J6" s="9">
        <f>IF(I6="", 0, IF(I6&lt;0.1, 0, 100 + INT(MIN(I6, 8) * 10)))</f>
        <v>180</v>
      </c>
      <c r="K6" s="7"/>
      <c r="L6" s="9">
        <f>IF(K6="", 0, IF(K6&lt;0.4, -100, IF(K6&lt;0.5, 0, 100 + INT(MIN(K6, 8) * 10))))</f>
        <v>0</v>
      </c>
      <c r="M6" s="16">
        <v>2.17</v>
      </c>
      <c r="N6" s="9">
        <f>IF(M6="", 0, IF(M6&lt;0.1, 0, 100 + INT(MIN(M6, 8) * 10)))</f>
        <v>121</v>
      </c>
      <c r="O6" s="7"/>
      <c r="P6" s="9">
        <f>IF(O6="", 0, IF(O6&lt;0.4, -100, IF(O6&lt;0.5, 0, 100 + INT(MIN(O6, 8) * 10))))</f>
        <v>0</v>
      </c>
      <c r="Q6" s="16">
        <v>0.9</v>
      </c>
      <c r="R6" s="9">
        <f>IF(Q6="", 0, IF(Q6&lt;0.1, 0, 100 + INT(MIN(Q6, 8) * 10)))</f>
        <v>109</v>
      </c>
      <c r="S6" s="7"/>
      <c r="T6" s="9">
        <f>IF(S6="", 0, IF(S6&lt;0.4, -100, IF(S6&lt;0.5, 0, 100 + INT(MIN(S6, 8) * 10))))</f>
        <v>0</v>
      </c>
      <c r="U6" s="16">
        <v>1.1599999999999999</v>
      </c>
      <c r="V6" s="9">
        <f>IF(U6="", 0, IF(U6&lt;0.1, 0, 100 + INT(MIN(U6, 8) * 10)))</f>
        <v>111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15"/>
      <c r="AD6" s="9"/>
      <c r="AE6" s="7"/>
      <c r="AF6" s="9">
        <f>IF(AE6="", 0, IF(AE6&lt;0.4, -100, IF(AE6&lt;0.5, 0, 100 + INT(MIN(AE6, 8) * 10))))</f>
        <v>0</v>
      </c>
      <c r="AG6" s="8"/>
      <c r="AH6" s="9">
        <f>IF(AG6="", 0, IF(AG6&lt;0.1, 0, 100 + INT(MIN(AG6, 8) * 10)))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307</v>
      </c>
      <c r="F7" s="7">
        <f>SUM(H7,J7,L7,N7,P7,R7,T7,V7,X7,Z7,AB7,AD7,AF7,AH7,AJ7,AL7,AN7,AP7,AR7)</f>
        <v>610</v>
      </c>
      <c r="G7" s="16">
        <v>6.11</v>
      </c>
      <c r="H7" s="9">
        <f>IF(G7="", 0, IF(G7&lt;0.1, 0, 100 + INT(MIN(G7, 8) * 10)))</f>
        <v>161</v>
      </c>
      <c r="I7" s="8">
        <v>21.6</v>
      </c>
      <c r="J7" s="9">
        <f>IF(I7="", 0, IF(I7&lt;0.1, 0, 100 + INT(MIN(I7, 8) * 10)))</f>
        <v>180</v>
      </c>
      <c r="K7" s="7"/>
      <c r="L7" s="9">
        <f>IF(K7="", 0, IF(K7&lt;0.4, -100, IF(K7&lt;0.5, 0, 100 + INT(MIN(K7, 8) * 10))))</f>
        <v>0</v>
      </c>
      <c r="M7" s="16">
        <v>2.0499999999999998</v>
      </c>
      <c r="N7" s="9">
        <f>IF(M7="", 0, IF(M7&lt;0.1, 0, 100 + INT(MIN(M7, 8) * 10)))</f>
        <v>120</v>
      </c>
      <c r="O7" s="7"/>
      <c r="P7" s="9">
        <f>IF(O7="", 0, IF(O7&lt;0.4, -100, IF(O7&lt;0.5, 0, 100 + INT(MIN(O7, 8) * 10))))</f>
        <v>0</v>
      </c>
      <c r="Q7" s="16">
        <v>4.97</v>
      </c>
      <c r="R7" s="9">
        <f>IF(Q7="", 0, IF(Q7&lt;0.1, 0, 100 + INT(MIN(Q7, 8) * 10)))</f>
        <v>149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/>
      <c r="AE7" s="7"/>
      <c r="AF7" s="9">
        <f>IF(AE7="", 0, IF(AE7&lt;0.4, -100, IF(AE7&lt;0.5, 0, 100 + INT(MIN(AE7, 8) * 10))))</f>
        <v>0</v>
      </c>
      <c r="AG7" s="8"/>
      <c r="AH7" s="9">
        <f>IF(AG7="", 0, IF(AG7&lt;0.1, 0, 100 + INT(MIN(AG7, 8) * 10)))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270</v>
      </c>
      <c r="F8" s="7">
        <f>SUM(H8,J8,L8,N8,P8,R8,T8,V8,X8,Z8,AB8,AD8,AF8,AH8,AJ8,AL8,AN8,AP8,AR8)</f>
        <v>582</v>
      </c>
      <c r="G8" s="16">
        <v>5.4</v>
      </c>
      <c r="H8" s="9">
        <f>IF(G8="", 0, IF(G8&lt;0.1, 0, 100 + INT(MIN(G8, 8) * 10)))</f>
        <v>154</v>
      </c>
      <c r="I8" s="16">
        <v>13.06</v>
      </c>
      <c r="J8" s="9">
        <f>IF(I8="", 0, IF(I8&lt;0.1, 0, 100 + INT(MIN(I8, 8) * 10)))</f>
        <v>180</v>
      </c>
      <c r="K8" s="7"/>
      <c r="L8" s="9">
        <f>IF(K8="", 0, IF(K8&lt;0.4, -100, IF(K8&lt;0.5, 0, 100 + INT(MIN(K8, 8) * 10))))</f>
        <v>0</v>
      </c>
      <c r="M8" s="16">
        <v>1.53</v>
      </c>
      <c r="N8" s="9">
        <f>IF(M8="", 0, IF(M8&lt;0.1, 0, 100 + INT(MIN(M8, 8) * 10)))</f>
        <v>115</v>
      </c>
      <c r="O8" s="7"/>
      <c r="P8" s="9">
        <f>IF(O8="", 0, IF(O8&lt;0.4, -100, IF(O8&lt;0.5, 0, 100 + INT(MIN(O8, 8) * 10))))</f>
        <v>0</v>
      </c>
      <c r="Q8" s="16">
        <v>3.35</v>
      </c>
      <c r="R8" s="9">
        <f>IF(Q8="", 0, IF(Q8&lt;0.1, 0, 100 + INT(MIN(Q8, 8) * 10)))</f>
        <v>133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8"/>
      <c r="AH8" s="9">
        <f>IF(AG8="", 0, IF(AG8&lt;0.1, 0, 100 + INT(MIN(AG8, 8) * 10)))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152</v>
      </c>
      <c r="F9" s="7">
        <f>SUM(H9,J9,L9,N9,P9,R9,T9,V9,X9,Z9,AB9,AD9,AF9,AH9,AJ9,AL9,AN9,AP9,AR9)</f>
        <v>582</v>
      </c>
      <c r="G9" s="16">
        <v>9.23</v>
      </c>
      <c r="H9" s="9">
        <f>IF(G9="", 0, IF(G9&lt;0.1, 0, 100 + INT(MIN(G9, 8) * 10)))</f>
        <v>180</v>
      </c>
      <c r="I9" s="16">
        <v>12.03</v>
      </c>
      <c r="J9" s="9">
        <f>IF(I9="", 0, IF(I9&lt;0.1, 0, 100 + INT(MIN(I9, 8) * 10)))</f>
        <v>180</v>
      </c>
      <c r="K9" s="7"/>
      <c r="L9" s="9">
        <f>IF(K9="", 0, IF(K9&lt;0.4, -100, IF(K9&lt;0.5, 0, 100 + INT(MIN(K9, 8) * 10))))</f>
        <v>0</v>
      </c>
      <c r="M9" s="8"/>
      <c r="N9" s="9">
        <f>IF(M9="", 0, IF(M9&lt;0.1, 0, 100 + INT(MIN(M9, 8) * 10)))</f>
        <v>0</v>
      </c>
      <c r="O9" s="7"/>
      <c r="P9" s="9">
        <f>IF(O9="", 0, IF(O9&lt;0.4, -100, IF(O9&lt;0.5, 0, 100 + INT(MIN(O9, 8) * 10))))</f>
        <v>0</v>
      </c>
      <c r="Q9" s="16">
        <v>1.56</v>
      </c>
      <c r="R9" s="9">
        <f>IF(Q9="", 0, IF(Q9&lt;0.1, 0, 100 + INT(MIN(Q9, 8) * 10)))</f>
        <v>115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12"/>
      <c r="AD9" s="9"/>
      <c r="AE9" s="7"/>
      <c r="AF9" s="9">
        <f>IF(AE9="", 0, IF(AE9&lt;0.4, -100, IF(AE9&lt;0.5, 0, 100 + INT(MIN(AE9, 8) * 10))))</f>
        <v>0</v>
      </c>
      <c r="AG9" s="16">
        <v>0.7</v>
      </c>
      <c r="AH9" s="9">
        <f>IF(AG9="", 0, IF(AG9&lt;0.1, 0, 100 + INT(MIN(AG9, 8) * 10)))</f>
        <v>107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117</v>
      </c>
      <c r="F10" s="7">
        <f>SUM(H10,J10,L10,N10,P10,R10,T10,V10,X10,Z10,AB10,AD10,AF10,AH10,AJ10,AL10,AN10,AP10,AR10)</f>
        <v>573</v>
      </c>
      <c r="G10" s="16">
        <v>3.16</v>
      </c>
      <c r="H10" s="9">
        <f>IF(G10="", 0, IF(G10&lt;0.1, 0, 100 + INT(MIN(G10, 8) * 10)))</f>
        <v>131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16">
        <v>1.06</v>
      </c>
      <c r="R10" s="9">
        <f>IF(Q10="", 0, IF(Q10&lt;0.1, 0, 100 + INT(MIN(Q10, 8) * 10)))</f>
        <v>110</v>
      </c>
      <c r="S10" s="7"/>
      <c r="T10" s="9">
        <f>IF(S10="", 0, IF(S10&lt;0.4, -100, IF(S10&lt;0.5, 0, 100 + INT(MIN(S10, 8) * 10))))</f>
        <v>0</v>
      </c>
      <c r="U10" s="16">
        <v>1.62</v>
      </c>
      <c r="V10" s="9">
        <f>IF(U10="", 0, IF(U10&lt;0.1, 0, 100 + INT(MIN(U10, 8) * 10)))</f>
        <v>116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>
        <v>3.88</v>
      </c>
      <c r="AD10" s="9"/>
      <c r="AE10" s="7"/>
      <c r="AF10" s="9">
        <f>IF(AE10="", 0, IF(AE10&lt;0.4, -100, IF(AE10&lt;0.5, 0, 100 + INT(MIN(AE10, 8) * 10))))</f>
        <v>0</v>
      </c>
      <c r="AG10" s="16">
        <v>0.61</v>
      </c>
      <c r="AH10" s="9">
        <f>IF(AG10="", 0, IF(AG10&lt;0.1, 0, 100 + INT(MIN(AG10, 8) * 10)))</f>
        <v>106</v>
      </c>
      <c r="AI10" s="7"/>
      <c r="AJ10" s="9">
        <f>IF(AI10="", 0, IF(AI10&lt;0.4, -100, IF(AI10&lt;0.5, 0, 100 + INT(MIN(AI10, 8) * 10))))</f>
        <v>0</v>
      </c>
      <c r="AK10" s="16">
        <v>1.02</v>
      </c>
      <c r="AL10" s="9">
        <f>IF(AK10="", 0, IF(AK10&lt;0.4, -100, IF(AK10&lt;0.5, 0, 100 + INT(MIN(AK10, 8) * 10))))</f>
        <v>110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237</v>
      </c>
      <c r="F11" s="7">
        <f>SUM(H11,J11,L11,N11,P11,R11,T11,V11,X11,Z11,AB11,AD11,AF11,AH11,AJ11,AL11,AN11,AP11,AR11)</f>
        <v>491</v>
      </c>
      <c r="G11" s="16">
        <v>6.75</v>
      </c>
      <c r="H11" s="9">
        <f>IF(G11="", 0, IF(G11&lt;0.1, 0, 100 + INT(MIN(G11, 8) * 10)))</f>
        <v>167</v>
      </c>
      <c r="I11" s="16">
        <v>15.88</v>
      </c>
      <c r="J11" s="9">
        <f>IF(I11="", 0, IF(I11&lt;0.1, 0, 100 + INT(MIN(I11, 8) * 10)))</f>
        <v>180</v>
      </c>
      <c r="K11" s="7"/>
      <c r="L11" s="9">
        <f>IF(K11="", 0, IF(K11&lt;0.4, -100, IF(K11&lt;0.5, 0, 100 + INT(MIN(K11, 8) * 10))))</f>
        <v>0</v>
      </c>
      <c r="M11" s="8"/>
      <c r="N11" s="9">
        <f>IF(M11="", 0, IF(M11&lt;0.1, 0, 100 + INT(MIN(M11, 8) * 10)))</f>
        <v>0</v>
      </c>
      <c r="O11" s="7"/>
      <c r="P11" s="9">
        <f>IF(O11="", 0, IF(O11&lt;0.4, -100, IF(O11&lt;0.5, 0, 100 + INT(MIN(O11, 8) * 10))))</f>
        <v>0</v>
      </c>
      <c r="Q11" s="16">
        <v>4.49</v>
      </c>
      <c r="R11" s="9">
        <f>IF(Q11="", 0, IF(Q11&lt;0.1, 0, 100 + INT(MIN(Q11, 8) * 10)))</f>
        <v>144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0, 100 + INT(MIN(U11, 8) * 10)))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/>
      <c r="AE11" s="7"/>
      <c r="AF11" s="9">
        <f>IF(AE11="", 0, IF(AE11&lt;0.4, -100, IF(AE11&lt;0.5, 0, 100 + INT(MIN(AE11, 8) * 10))))</f>
        <v>0</v>
      </c>
      <c r="AG11" s="8"/>
      <c r="AH11" s="9">
        <f>IF(AG11="", 0, IF(AG11&lt;0.1, 0, 100 + INT(MIN(AG11, 8) * 10)))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IF(AK11&lt;0.4, -100, IF(AK11&lt;0.5, 0, 100 + INT(MIN(AK11, 8) * 10))))</f>
        <v>0</v>
      </c>
      <c r="AM11" s="1"/>
      <c r="AN11" s="4">
        <f t="shared" ref="AN11:AN31" si="3">IF(AM11="", 0, IF(AM11&lt;0.4, -100, IF(AM11&lt;0.5, 0, 100 + INT(MIN(AM11, 8) * 10))))</f>
        <v>0</v>
      </c>
      <c r="AO11" s="1"/>
      <c r="AP11" s="4">
        <f t="shared" ref="AP11:AP31" si="4">IF(AO11="", 0, IF(AO11&lt;0.4, -100, IF(AO11&lt;0.5, 0, 100 + INT(MIN(AO11, 8) * 10))))</f>
        <v>0</v>
      </c>
      <c r="AQ11" s="1"/>
      <c r="AR11" s="4">
        <f t="shared" ref="AR11:AR31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98</v>
      </c>
      <c r="F12" s="7">
        <f>SUM(H12,J12,L12,N12,P12,R12,T12,V12,X12,Z12,AB12,AD12,AF12,AH12,AJ12,AL12,AN12,AP12,AR12)</f>
        <v>486</v>
      </c>
      <c r="G12" s="16">
        <v>4.43</v>
      </c>
      <c r="H12" s="9">
        <f>IF(G12="", 0, IF(G12&lt;0.1, 0, 100 + INT(MIN(G12, 8) * 10)))</f>
        <v>144</v>
      </c>
      <c r="I12" s="8"/>
      <c r="J12" s="9">
        <f>IF(I12="", 0, IF(I12&lt;0.1, 0, 100 + INT(MIN(I12, 8) * 10)))</f>
        <v>0</v>
      </c>
      <c r="K12" s="7"/>
      <c r="L12" s="9">
        <f>IF(K12="", 0, IF(K12&lt;0.4, -100, IF(K12&lt;0.5, 0, 100 + INT(MIN(K12, 8) * 10))))</f>
        <v>0</v>
      </c>
      <c r="M12" s="16">
        <v>2.0499999999999998</v>
      </c>
      <c r="N12" s="9">
        <f>IF(M12="", 0, IF(M12&lt;0.1, 0, 100 + INT(MIN(M12, 8) * 10)))</f>
        <v>120</v>
      </c>
      <c r="O12" s="7"/>
      <c r="P12" s="9">
        <f>IF(O12="", 0, IF(O12&lt;0.4, -100, IF(O12&lt;0.5, 0, 100 + INT(MIN(O12, 8) * 10))))</f>
        <v>0</v>
      </c>
      <c r="Q12" s="8"/>
      <c r="R12" s="9">
        <f>IF(Q12="", 0, IF(Q12&lt;0.1, 0, 100 + INT(MIN(Q12, 8) * 10)))</f>
        <v>0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16">
        <v>0.92</v>
      </c>
      <c r="AH12" s="9">
        <f>IF(AG12="", 0, IF(AG12&lt;0.1, 0, 100 + INT(MIN(AG12, 8) * 10)))</f>
        <v>109</v>
      </c>
      <c r="AI12" s="7"/>
      <c r="AJ12" s="9">
        <f>IF(AI12="", 0, IF(AI12&lt;0.4, -100, IF(AI12&lt;0.5, 0, 100 + INT(MIN(AI12, 8) * 10))))</f>
        <v>0</v>
      </c>
      <c r="AK12" s="16">
        <v>1.34</v>
      </c>
      <c r="AL12" s="9">
        <f>IF(AK12="", 0, IF(AK12&lt;0.4, -100, IF(AK12&lt;0.5, 0, 100 + INT(MIN(AK12, 8) * 10))))</f>
        <v>113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250</v>
      </c>
      <c r="F13" s="7">
        <f>SUM(H13,J13,L13,N13,P13,R13,T13,V13,X13,Z13,AB13,AD13,AF13,AH13,AJ13,AL13,AN13,AP13,AR13)</f>
        <v>486</v>
      </c>
      <c r="G13" s="16">
        <v>6.49</v>
      </c>
      <c r="H13" s="9">
        <f>IF(G13="", 0, IF(G13&lt;0.1, 0, 100 + INT(MIN(G13, 8) * 10)))</f>
        <v>164</v>
      </c>
      <c r="I13" s="16">
        <v>10.74</v>
      </c>
      <c r="J13" s="9">
        <f>IF(I13="", 0, IF(I13&lt;0.1, 0, 100 + INT(MIN(I13, 8) * 10)))</f>
        <v>180</v>
      </c>
      <c r="K13" s="7"/>
      <c r="L13" s="9">
        <f>IF(K13="", 0, IF(K13&lt;0.4, -100, IF(K13&lt;0.5, 0, 100 + INT(MIN(K13, 8) * 10))))</f>
        <v>0</v>
      </c>
      <c r="M13" s="8"/>
      <c r="N13" s="9">
        <f>IF(M13="", 0, IF(M13&lt;0.1, 0, 100 + INT(MIN(M13, 8) * 10)))</f>
        <v>0</v>
      </c>
      <c r="O13" s="7"/>
      <c r="P13" s="9">
        <f>IF(O13="", 0, IF(O13&lt;0.4, -100, IF(O13&lt;0.5, 0, 100 + INT(MIN(O13, 8) * 10))))</f>
        <v>0</v>
      </c>
      <c r="Q13" s="16">
        <v>4.2699999999999996</v>
      </c>
      <c r="R13" s="9">
        <f>IF(Q13="", 0, IF(Q13&lt;0.1, 0, 100 + INT(MIN(Q13, 8) * 10)))</f>
        <v>142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8"/>
      <c r="AH13" s="9">
        <f>IF(AG13="", 0, IF(AG13&lt;0.1, 0, 100 + INT(MIN(AG13, 8) * 10)))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IF(AK13&lt;0.4, -100, IF(AK13&lt;0.5, 0, 100 + INT(MIN(AK13, 8) * 10))))</f>
        <v>0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271</v>
      </c>
      <c r="F14" s="7">
        <f>SUM(H14,J14,L14,N14,P14,R14,T14,V14,X14,Z14,AB14,AD14,AF14,AH14,AJ14,AL14,AN14,AP14,AR14)</f>
        <v>481</v>
      </c>
      <c r="G14" s="16">
        <v>3.5</v>
      </c>
      <c r="H14" s="9">
        <f>IF(G14="", 0, IF(G14&lt;0.1, 0, 100 + INT(MIN(G14, 8) * 10)))</f>
        <v>135</v>
      </c>
      <c r="I14" s="8"/>
      <c r="J14" s="9">
        <f>IF(I14="", 0, IF(I14&lt;0.1, 0, 100 + INT(MIN(I14, 8) * 10)))</f>
        <v>0</v>
      </c>
      <c r="K14" s="7"/>
      <c r="L14" s="9">
        <f>IF(K14="", 0, IF(K14&lt;0.4, -100, IF(K14&lt;0.5, 0, 100 + INT(MIN(K14, 8) * 10))))</f>
        <v>0</v>
      </c>
      <c r="M14" s="16">
        <v>1.62</v>
      </c>
      <c r="N14" s="9">
        <f>IF(M14="", 0, IF(M14&lt;0.1, 0, 100 + INT(MIN(M14, 8) * 10)))</f>
        <v>116</v>
      </c>
      <c r="O14" s="7"/>
      <c r="P14" s="9">
        <f>IF(O14="", 0, IF(O14&lt;0.4, -100, IF(O14&lt;0.5, 0, 100 + INT(MIN(O14, 8) * 10))))</f>
        <v>0</v>
      </c>
      <c r="Q14" s="16">
        <v>1.74</v>
      </c>
      <c r="R14" s="9">
        <f>IF(Q14="", 0, IF(Q14&lt;0.1, 0, 100 + INT(MIN(Q14, 8) * 10)))</f>
        <v>117</v>
      </c>
      <c r="S14" s="7"/>
      <c r="T14" s="9">
        <f>IF(S14="", 0, IF(S14&lt;0.4, -100, IF(S14&lt;0.5, 0, 100 + INT(MIN(S14, 8) * 10))))</f>
        <v>0</v>
      </c>
      <c r="U14" s="16">
        <v>1.31</v>
      </c>
      <c r="V14" s="9">
        <f>IF(U14="", 0, IF(U14&lt;0.1, 0, 100 + INT(MIN(U14, 8) * 10)))</f>
        <v>113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470</v>
      </c>
      <c r="F15" s="7">
        <f>SUM(H15,J15,L15,N15,P15,R15,T15,V15,X15,Z15,AB15,AD15,AF15,AH15,AJ15,AL15,AN15,AP15,AR15)</f>
        <v>477</v>
      </c>
      <c r="G15" s="16">
        <v>3.16</v>
      </c>
      <c r="H15" s="9">
        <f>IF(G15="", 0, IF(G15&lt;0.1, 0, 100 + INT(MIN(G15, 8) * 10)))</f>
        <v>131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16">
        <v>1.1000000000000001</v>
      </c>
      <c r="N15" s="9">
        <f>IF(M15="", 0, IF(M15&lt;0.1, 0, 100 + INT(MIN(M15, 8) * 10)))</f>
        <v>111</v>
      </c>
      <c r="O15" s="7"/>
      <c r="P15" s="9">
        <f>IF(O15="", 0, IF(O15&lt;0.4, -100, IF(O15&lt;0.5, 0, 100 + INT(MIN(O15, 8) * 10))))</f>
        <v>0</v>
      </c>
      <c r="Q15" s="16">
        <v>1.74</v>
      </c>
      <c r="R15" s="9">
        <f>IF(Q15="", 0, IF(Q15&lt;0.1, 0, 100 + INT(MIN(Q15, 8) * 10)))</f>
        <v>117</v>
      </c>
      <c r="S15" s="7"/>
      <c r="T15" s="9">
        <f>IF(S15="", 0, IF(S15&lt;0.4, -100, IF(S15&lt;0.5, 0, 100 + INT(MIN(S15, 8) * 10))))</f>
        <v>0</v>
      </c>
      <c r="U15" s="16">
        <v>1.81</v>
      </c>
      <c r="V15" s="9">
        <f>IF(U15="", 0, IF(U15&lt;0.1, 0, 100 + INT(MIN(U15, 8) * 10)))</f>
        <v>118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259</v>
      </c>
      <c r="F16" s="7">
        <f>SUM(H16,J16,L16,N16,P16,R16,T16,V16,X16,Z16,AB16,AD16,AF16,AH16,AJ16,AL16,AN16,AP16,AR16)</f>
        <v>461</v>
      </c>
      <c r="G16" s="16">
        <v>3.85</v>
      </c>
      <c r="H16" s="9">
        <f>IF(G16="", 0, IF(G16&lt;0.1, 0, 100 + INT(MIN(G16, 8) * 10)))</f>
        <v>138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8"/>
      <c r="N16" s="9">
        <f>IF(M16="", 0, IF(M16&lt;0.1, 0, 100 + INT(MIN(M16, 8) * 10)))</f>
        <v>0</v>
      </c>
      <c r="O16" s="7"/>
      <c r="P16" s="9">
        <f>IF(O16="", 0, IF(O16&lt;0.4, -100, IF(O16&lt;0.5, 0, 100 + INT(MIN(O16, 8) * 10))))</f>
        <v>0</v>
      </c>
      <c r="Q16" s="16">
        <v>1.25</v>
      </c>
      <c r="R16" s="9">
        <f>IF(Q16="", 0, IF(Q16&lt;0.1, 0, 100 + INT(MIN(Q16, 8) * 10)))</f>
        <v>112</v>
      </c>
      <c r="S16" s="7"/>
      <c r="T16" s="9">
        <f>IF(S16="", 0, IF(S16&lt;0.4, -100, IF(S16&lt;0.5, 0, 100 + INT(MIN(S16, 8) * 10))))</f>
        <v>0</v>
      </c>
      <c r="U16" s="8"/>
      <c r="V16" s="9">
        <f>IF(U16="", 0, IF(U16&lt;0.1, 0, 100 + INT(MIN(U16, 8) * 10)))</f>
        <v>0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/>
      <c r="AE16" s="7"/>
      <c r="AF16" s="9">
        <f>IF(AE16="", 0, IF(AE16&lt;0.4, -100, IF(AE16&lt;0.5, 0, 100 + INT(MIN(AE16, 8) * 10))))</f>
        <v>0</v>
      </c>
      <c r="AG16" s="16">
        <v>0.39</v>
      </c>
      <c r="AH16" s="9">
        <f>IF(AG16="", 0, IF(AG16&lt;0.1, 0, 100 + INT(MIN(AG16, 8) * 10)))</f>
        <v>103</v>
      </c>
      <c r="AI16" s="7"/>
      <c r="AJ16" s="9">
        <f>IF(AI16="", 0, IF(AI16&lt;0.4, -100, IF(AI16&lt;0.5, 0, 100 + INT(MIN(AI16, 8) * 10))))</f>
        <v>0</v>
      </c>
      <c r="AK16" s="16">
        <v>0.84</v>
      </c>
      <c r="AL16" s="9">
        <f>IF(AK16="", 0, IF(AK16&lt;0.4, -100, IF(AK16&lt;0.5, 0, 100 + INT(MIN(AK16, 8) * 10))))</f>
        <v>108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218</v>
      </c>
      <c r="F17" s="7">
        <f>SUM(H17,J17,L17,N17,P17,R17,T17,V17,X17,Z17,AB17,AD17,AF17,AH17,AJ17,AL17,AN17,AP17,AR17)</f>
        <v>448</v>
      </c>
      <c r="G17" s="16">
        <v>9.23</v>
      </c>
      <c r="H17" s="9">
        <f>IF(G17="", 0, IF(G17&lt;0.1, 0, 100 + INT(MIN(G17, 8) * 10)))</f>
        <v>180</v>
      </c>
      <c r="I17" s="16">
        <v>5.82</v>
      </c>
      <c r="J17" s="9">
        <f>IF(I17="", 0, IF(I17&lt;0.1, 0, 100 + INT(MIN(I17, 8) * 10)))</f>
        <v>158</v>
      </c>
      <c r="K17" s="7"/>
      <c r="L17" s="9">
        <f>IF(K17="", 0, IF(K17&lt;0.4, -100, IF(K17&lt;0.5, 0, 100 + INT(MIN(K17, 8) * 10))))</f>
        <v>0</v>
      </c>
      <c r="M17" s="16">
        <v>1.02</v>
      </c>
      <c r="N17" s="9">
        <f>IF(M17="", 0, IF(M17&lt;0.1, 0, 100 + INT(MIN(M17, 8) * 10)))</f>
        <v>110</v>
      </c>
      <c r="O17" s="7"/>
      <c r="P17" s="9">
        <f>IF(O17="", 0, IF(O17&lt;0.4, -100, IF(O17&lt;0.5, 0, 100 + INT(MIN(O17, 8) * 10))))</f>
        <v>0</v>
      </c>
      <c r="Q17" s="8"/>
      <c r="R17" s="9">
        <f>IF(Q17="", 0, IF(Q17&lt;0.1, 0, 100 + INT(MIN(Q17, 8) * 10)))</f>
        <v>0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0, 100 + INT(MIN(U17, 8) * 10)))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8"/>
      <c r="AH17" s="9">
        <f>IF(AG17="", 0, IF(AG17&lt;0.1, 0, 100 + INT(MIN(AG17, 8) * 10)))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IF(AK17&lt;0.4, -100, IF(AK17&lt;0.5, 0, 100 + INT(MIN(AK17, 8) * 10))))</f>
        <v>0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93</v>
      </c>
      <c r="F18" s="7">
        <f>SUM(H18,J18,L18,N18,P18,R18,T18,V18,X18,Z18,AB18,AD18,AF18,AH18,AJ18,AL18,AN18,AP18,AR18)</f>
        <v>418</v>
      </c>
      <c r="G18" s="16">
        <v>8.3000000000000007</v>
      </c>
      <c r="H18" s="9">
        <f>IF(G18="", 0, IF(G18&lt;0.1, 0, 100 + INT(MIN(G18, 8) * 10)))</f>
        <v>180</v>
      </c>
      <c r="I18" s="8"/>
      <c r="J18" s="9">
        <f>IF(I18="", 0, IF(I18&lt;0.1, 0, 100 + INT(MIN(I18, 8) * 10)))</f>
        <v>0</v>
      </c>
      <c r="K18" s="7"/>
      <c r="L18" s="9">
        <f>IF(K18="", 0, IF(K18&lt;0.4, -100, IF(K18&lt;0.5, 0, 100 + INT(MIN(K18, 8) * 10))))</f>
        <v>0</v>
      </c>
      <c r="M18" s="16">
        <v>1.94</v>
      </c>
      <c r="N18" s="9">
        <f>IF(M18="", 0, IF(M18&lt;0.1, 0, 100 + INT(MIN(M18, 8) * 10)))</f>
        <v>119</v>
      </c>
      <c r="O18" s="7"/>
      <c r="P18" s="9">
        <f>IF(O18="", 0, IF(O18&lt;0.4, -100, IF(O18&lt;0.5, 0, 100 + INT(MIN(O18, 8) * 10))))</f>
        <v>0</v>
      </c>
      <c r="Q18" s="16">
        <v>1.99</v>
      </c>
      <c r="R18" s="9">
        <f>IF(Q18="", 0, IF(Q18&lt;0.1, 0, 100 + INT(MIN(Q18, 8) * 10)))</f>
        <v>119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8"/>
      <c r="AH18" s="9">
        <f>IF(AG18="", 0, IF(AG18&lt;0.1, 0, 100 + INT(MIN(AG18, 8) * 10)))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183</v>
      </c>
      <c r="F19" s="7">
        <f>SUM(H19,J19,L19,N19,P19,R19,T19,V19,X19,Z19,AB19,AD19,AF19,AH19,AJ19,AL19,AN19,AP19,AR19)</f>
        <v>406</v>
      </c>
      <c r="G19" s="16">
        <v>7.85</v>
      </c>
      <c r="H19" s="9">
        <f>IF(G19="", 0, IF(G19&lt;0.1, 0, 100 + INT(MIN(G19, 8) * 10)))</f>
        <v>178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16">
        <v>1.83</v>
      </c>
      <c r="N19" s="9">
        <f>IF(M19="", 0, IF(M19&lt;0.1, 0, 100 + INT(MIN(M19, 8) * 10)))</f>
        <v>118</v>
      </c>
      <c r="O19" s="7"/>
      <c r="P19" s="9">
        <f>IF(O19="", 0, IF(O19&lt;0.4, -100, IF(O19&lt;0.5, 0, 100 + INT(MIN(O19, 8) * 10))))</f>
        <v>0</v>
      </c>
      <c r="Q19" s="16">
        <v>1.02</v>
      </c>
      <c r="R19" s="9">
        <f>IF(Q19="", 0, IF(Q19&lt;0.1, 0, 100 + INT(MIN(Q19, 8) * 10)))</f>
        <v>110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8"/>
      <c r="AH19" s="9">
        <f>IF(AG19="", 0, IF(AG19&lt;0.1, 0, 100 + INT(MIN(AG19, 8) * 10)))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146</v>
      </c>
      <c r="F20" s="7">
        <f>SUM(H20,J20,L20,N20,P20,R20,T20,V20,X20,Z20,AB20,AD20,AF20,AH20,AJ20,AL20,AN20,AP20,AR20)</f>
        <v>397</v>
      </c>
      <c r="G20" s="16">
        <v>3.41</v>
      </c>
      <c r="H20" s="9">
        <f>IF(G20="", 0, IF(G20&lt;0.1, 0, 100 + INT(MIN(G20, 8) * 10)))</f>
        <v>134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16">
        <v>1.18</v>
      </c>
      <c r="N20" s="9">
        <f>IF(M20="", 0, IF(M20&lt;0.1, 0, 100 + INT(MIN(M20, 8) * 10)))</f>
        <v>111</v>
      </c>
      <c r="O20" s="7"/>
      <c r="P20" s="9">
        <f>IF(O20="", 0, IF(O20&lt;0.4, -100, IF(O20&lt;0.5, 0, 100 + INT(MIN(O20, 8) * 10))))</f>
        <v>0</v>
      </c>
      <c r="Q20" s="16">
        <v>5.22</v>
      </c>
      <c r="R20" s="9">
        <f>IF(Q20="", 0, IF(Q20&lt;0.1, 0, 100 + INT(MIN(Q20, 8) * 10)))</f>
        <v>152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0, 100 + INT(MIN(U20, 8) * 10)))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8"/>
      <c r="AH20" s="9">
        <f>IF(AG20="", 0, IF(AG20&lt;0.1, 0, 100 + INT(MIN(AG20, 8) * 10)))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230</v>
      </c>
      <c r="F21" s="7">
        <f>SUM(H21,J21,L21,N21,P21,R21,T21,V21,X21,Z21,AB21,AD21,AF21,AH21,AJ21,AL21,AN21,AP21,AR21)</f>
        <v>394</v>
      </c>
      <c r="G21" s="16">
        <v>3.85</v>
      </c>
      <c r="H21" s="9">
        <f>IF(G21="", 0, IF(G21&lt;0.1, 0, 100 + INT(MIN(G21, 8) * 10)))</f>
        <v>138</v>
      </c>
      <c r="I21" s="8"/>
      <c r="J21" s="9">
        <f>IF(I21="", 0, IF(I21&lt;0.1, 0, 100 + INT(MIN(I21, 8) * 10)))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0, 100 + INT(MIN(M21, 8) * 10)))</f>
        <v>0</v>
      </c>
      <c r="O21" s="7"/>
      <c r="P21" s="9">
        <f>IF(O21="", 0, IF(O21&lt;0.4, -100, IF(O21&lt;0.5, 0, 100 + INT(MIN(O21, 8) * 10))))</f>
        <v>0</v>
      </c>
      <c r="Q21" s="16">
        <v>4.2699999999999996</v>
      </c>
      <c r="R21" s="9">
        <f>IF(Q21="", 0, IF(Q21&lt;0.1, 0, 100 + INT(MIN(Q21, 8) * 10)))</f>
        <v>142</v>
      </c>
      <c r="S21" s="7"/>
      <c r="T21" s="9">
        <f>IF(S21="", 0, IF(S21&lt;0.4, -100, IF(S21&lt;0.5, 0, 100 + INT(MIN(S21, 8) * 10))))</f>
        <v>0</v>
      </c>
      <c r="U21" s="16">
        <v>1.44</v>
      </c>
      <c r="V21" s="9">
        <f>IF(U21="", 0, IF(U21&lt;0.1, 0, 100 + INT(MIN(U21, 8) * 10)))</f>
        <v>114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/>
      <c r="AE21" s="7"/>
      <c r="AF21" s="9">
        <f>IF(AE21="", 0, IF(AE21&lt;0.4, -100, IF(AE21&lt;0.5, 0, 100 + INT(MIN(AE21, 8) * 10))))</f>
        <v>0</v>
      </c>
      <c r="AG21" s="8"/>
      <c r="AH21" s="9">
        <f>IF(AG21="", 0, IF(AG21&lt;0.1, 0, 100 + INT(MIN(AG21, 8) * 10)))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104</v>
      </c>
      <c r="F22" s="7">
        <f>SUM(H22,J22,L22,N22,P22,R22,T22,V22,X22,Z22,AB22,AD22,AF22,AH22,AJ22,AL22,AN22,AP22,AR22)</f>
        <v>386</v>
      </c>
      <c r="G22" s="16">
        <v>6.62</v>
      </c>
      <c r="H22" s="9">
        <f>IF(G22="", 0, IF(G22&lt;0.1, 0, 100 + INT(MIN(G22, 8) * 10)))</f>
        <v>166</v>
      </c>
      <c r="I22" s="8"/>
      <c r="J22" s="9">
        <f>IF(I22="", 0, IF(I22&lt;0.1, 0, 100 + INT(MIN(I22, 8) * 10)))</f>
        <v>0</v>
      </c>
      <c r="K22" s="7"/>
      <c r="L22" s="9">
        <f>IF(K22="", 0, IF(K22&lt;0.4, -100, IF(K22&lt;0.5, 0, 100 + INT(MIN(K22, 8) * 10))))</f>
        <v>0</v>
      </c>
      <c r="M22" s="8"/>
      <c r="N22" s="9">
        <f>IF(M22="", 0, IF(M22&lt;0.1, 0, 100 + INT(MIN(M22, 8) * 10)))</f>
        <v>0</v>
      </c>
      <c r="O22" s="7"/>
      <c r="P22" s="9">
        <f>IF(O22="", 0, IF(O22&lt;0.4, -100, IF(O22&lt;0.5, 0, 100 + INT(MIN(O22, 8) * 10))))</f>
        <v>0</v>
      </c>
      <c r="Q22" s="16">
        <v>1.25</v>
      </c>
      <c r="R22" s="9">
        <f>IF(Q22="", 0, IF(Q22&lt;0.1, 0, 100 + INT(MIN(Q22, 8) * 10)))</f>
        <v>112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0, 100 + INT(MIN(U22, 8) * 10)))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/>
      <c r="AE22" s="7"/>
      <c r="AF22" s="9">
        <f>IF(AE22="", 0, IF(AE22&lt;0.4, -100, IF(AE22&lt;0.5, 0, 100 + INT(MIN(AE22, 8) * 10))))</f>
        <v>0</v>
      </c>
      <c r="AG22" s="16">
        <v>0.8</v>
      </c>
      <c r="AH22" s="9">
        <f>IF(AG22="", 0, IF(AG22&lt;0.1, 0, 100 + INT(MIN(AG22, 8) * 10)))</f>
        <v>108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IF(AK22&lt;0.4, -100, IF(AK22&lt;0.5, 0, 100 + INT(MIN(AK22, 8) * 10))))</f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266</v>
      </c>
      <c r="F23" s="7">
        <f>SUM(H23,J23,L23,N23,P23,R23,T23,V23,X23,Z23,AB23,AD23,AF23,AH23,AJ23,AL23,AN23,AP23,AR23)</f>
        <v>367</v>
      </c>
      <c r="G23" s="16">
        <v>3.58</v>
      </c>
      <c r="H23" s="9">
        <f>IF(G23="", 0, IF(G23&lt;0.1, 0, 100 + INT(MIN(G23, 8) * 10)))</f>
        <v>135</v>
      </c>
      <c r="I23" s="8"/>
      <c r="J23" s="9">
        <f>IF(I23="", 0, IF(I23&lt;0.1, 0, 100 + INT(MIN(I23, 8) * 10)))</f>
        <v>0</v>
      </c>
      <c r="K23" s="7"/>
      <c r="L23" s="9">
        <f>IF(K23="", 0, IF(K23&lt;0.4, -100, IF(K23&lt;0.5, 0, 100 + INT(MIN(K23, 8) * 10))))</f>
        <v>0</v>
      </c>
      <c r="M23" s="16">
        <v>1.67</v>
      </c>
      <c r="N23" s="9">
        <f>IF(M23="", 0, IF(M23&lt;0.1, 0, 100 + INT(MIN(M23, 8) * 10)))</f>
        <v>116</v>
      </c>
      <c r="O23" s="7"/>
      <c r="P23" s="9">
        <f>IF(O23="", 0, IF(O23&lt;0.4, -100, IF(O23&lt;0.5, 0, 100 + INT(MIN(O23, 8) * 10))))</f>
        <v>0</v>
      </c>
      <c r="Q23" s="16">
        <v>1.68</v>
      </c>
      <c r="R23" s="9">
        <f>IF(Q23="", 0, IF(Q23&lt;0.1, 0, 100 + INT(MIN(Q23, 8) * 10)))</f>
        <v>116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0, 100 + INT(MIN(U23, 8) * 10)))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/>
      <c r="AE23" s="7"/>
      <c r="AF23" s="9">
        <f>IF(AE23="", 0, IF(AE23&lt;0.4, -100, IF(AE23&lt;0.5, 0, 100 + INT(MIN(AE23, 8) * 10))))</f>
        <v>0</v>
      </c>
      <c r="AG23" s="8"/>
      <c r="AH23" s="9">
        <f>IF(AG23="", 0, IF(AG23&lt;0.1, 0, 100 + INT(MIN(AG23, 8) * 10)))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IF(AK23&lt;0.4, -100, IF(AK23&lt;0.5, 0, 100 + INT(MIN(AK23, 8) * 10))))</f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222</v>
      </c>
      <c r="F24" s="7">
        <f>SUM(H24,J24,L24,N24,P24,R24,T24,V24,X24,Z24,AB24,AD24,AF24,AH24,AJ24,AL24,AN24,AP24,AR24)</f>
        <v>364</v>
      </c>
      <c r="G24" s="16">
        <v>4.74</v>
      </c>
      <c r="H24" s="9">
        <f>IF(G24="", 0, IF(G24&lt;0.1, 0, 100 + INT(MIN(G24, 8) * 10)))</f>
        <v>147</v>
      </c>
      <c r="I24" s="8"/>
      <c r="J24" s="9">
        <f>IF(I24="", 0, IF(I24&lt;0.1, 0, 100 + INT(MIN(I24, 8) * 10)))</f>
        <v>0</v>
      </c>
      <c r="K24" s="7"/>
      <c r="L24" s="9">
        <f>IF(K24="", 0, IF(K24&lt;0.4, -100, IF(K24&lt;0.5, 0, 100 + INT(MIN(K24, 8) * 10))))</f>
        <v>0</v>
      </c>
      <c r="M24" s="16">
        <v>0.76</v>
      </c>
      <c r="N24" s="9">
        <f>IF(M24="", 0, IF(M24&lt;0.1, 0, 100 + INT(MIN(M24, 8) * 10)))</f>
        <v>107</v>
      </c>
      <c r="O24" s="7"/>
      <c r="P24" s="9">
        <f>IF(O24="", 0, IF(O24&lt;0.4, -100, IF(O24&lt;0.5, 0, 100 + INT(MIN(O24, 8) * 10))))</f>
        <v>0</v>
      </c>
      <c r="Q24" s="8"/>
      <c r="R24" s="9">
        <f>IF(Q24="", 0, IF(Q24&lt;0.1, 0, 100 + INT(MIN(Q24, 8) * 10)))</f>
        <v>0</v>
      </c>
      <c r="S24" s="7"/>
      <c r="T24" s="9">
        <f>IF(S24="", 0, IF(S24&lt;0.4, -100, IF(S24&lt;0.5, 0, 100 + INT(MIN(S24, 8) * 10))))</f>
        <v>0</v>
      </c>
      <c r="U24" s="16">
        <v>1.02</v>
      </c>
      <c r="V24" s="9">
        <f>IF(U24="", 0, IF(U24&lt;0.1, 0, 100 + INT(MIN(U24, 8) * 10)))</f>
        <v>110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/>
      <c r="AE24" s="7"/>
      <c r="AF24" s="9">
        <f>IF(AE24="", 0, IF(AE24&lt;0.4, -100, IF(AE24&lt;0.5, 0, 100 + INT(MIN(AE24, 8) * 10))))</f>
        <v>0</v>
      </c>
      <c r="AG24" s="8"/>
      <c r="AH24" s="9">
        <f>IF(AG24="", 0, IF(AG24&lt;0.1, 0, 100 + INT(MIN(AG24, 8) * 10)))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IF(AK24&lt;0.4, -100, IF(AK24&lt;0.5, 0, 100 + INT(MIN(AK24, 8) * 10))))</f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371</v>
      </c>
      <c r="F25" s="7">
        <f>SUM(H25,J25,L25,N25,P25,R25,T25,V25,X25,Z25,AB25,AD25,AF25,AH25,AJ25,AL25,AN25,AP25,AR25)</f>
        <v>360</v>
      </c>
      <c r="G25" s="16">
        <v>8.6</v>
      </c>
      <c r="H25" s="9">
        <f>IF(G25="", 0, IF(G25&lt;0.1, 0, 100 + INT(MIN(G25, 8) * 10)))</f>
        <v>180</v>
      </c>
      <c r="I25" s="16">
        <v>25.18</v>
      </c>
      <c r="J25" s="9">
        <f>IF(I25="", 0, IF(I25&lt;0.1, 0, 100 + INT(MIN(I25, 8) * 10)))</f>
        <v>180</v>
      </c>
      <c r="K25" s="7"/>
      <c r="L25" s="9">
        <f>IF(K25="", 0, IF(K25&lt;0.4, -100, IF(K25&lt;0.5, 0, 100 + INT(MIN(K25, 8) * 10))))</f>
        <v>0</v>
      </c>
      <c r="M25" s="8"/>
      <c r="N25" s="9">
        <f>IF(M25="", 0, IF(M25&lt;0.1, 0, 100 + INT(MIN(M25, 8) * 10)))</f>
        <v>0</v>
      </c>
      <c r="O25" s="7"/>
      <c r="P25" s="9">
        <f>IF(O25="", 0, IF(O25&lt;0.4, -100, IF(O25&lt;0.5, 0, 100 + INT(MIN(O25, 8) * 10))))</f>
        <v>0</v>
      </c>
      <c r="Q25" s="8"/>
      <c r="R25" s="9">
        <f>IF(Q25="", 0, IF(Q25&lt;0.1, 0, 100 + INT(MIN(Q25, 8) * 10)))</f>
        <v>0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0, 100 + INT(MIN(U25, 8) * 10)))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/>
      <c r="AE25" s="7"/>
      <c r="AF25" s="9">
        <f>IF(AE25="", 0, IF(AE25&lt;0.4, -100, IF(AE25&lt;0.5, 0, 100 + INT(MIN(AE25, 8) * 10))))</f>
        <v>0</v>
      </c>
      <c r="AG25" s="8"/>
      <c r="AH25" s="9">
        <f>IF(AG25="", 0, IF(AG25&lt;0.1, 0, 100 + INT(MIN(AG25, 8) * 10)))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IF(AK25&lt;0.4, -100, IF(AK25&lt;0.5, 0, 100 + INT(MIN(AK25, 8) * 10))))</f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469</v>
      </c>
      <c r="F26" s="7">
        <f>SUM(H26,J26,L26,N26,P26,R26,T26,V26,X26,Z26,AB26,AD26,AF26,AH26,AJ26,AL26,AN26,AP26,AR26)</f>
        <v>356</v>
      </c>
      <c r="G26" s="16">
        <v>1.97</v>
      </c>
      <c r="H26" s="9">
        <f>IF(G26="", 0, IF(G26&lt;0.1, 0, 100 + INT(MIN(G26, 8) * 10)))</f>
        <v>119</v>
      </c>
      <c r="I26" s="8"/>
      <c r="J26" s="9">
        <f>IF(I26="", 0, IF(I26&lt;0.1, 0, 100 + INT(MIN(I26, 8) * 10)))</f>
        <v>0</v>
      </c>
      <c r="K26" s="7"/>
      <c r="L26" s="9">
        <f>IF(K26="", 0, IF(K26&lt;0.4, -100, IF(K26&lt;0.5, 0, 100 + INT(MIN(K26, 8) * 10))))</f>
        <v>0</v>
      </c>
      <c r="M26" s="16">
        <v>1.18</v>
      </c>
      <c r="N26" s="9">
        <f>IF(M26="", 0, IF(M26&lt;0.1, 0, 100 + INT(MIN(M26, 8) * 10)))</f>
        <v>111</v>
      </c>
      <c r="O26" s="7"/>
      <c r="P26" s="9">
        <f>IF(O26="", 0, IF(O26&lt;0.4, -100, IF(O26&lt;0.5, 0, 100 + INT(MIN(O26, 8) * 10))))</f>
        <v>0</v>
      </c>
      <c r="Q26" s="16">
        <v>2.65</v>
      </c>
      <c r="R26" s="9">
        <f>IF(Q26="", 0, IF(Q26&lt;0.1, 0, 100 + INT(MIN(Q26, 8) * 10)))</f>
        <v>126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0, 100 + INT(MIN(U26, 8) * 10)))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/>
      <c r="AE26" s="7"/>
      <c r="AF26" s="9">
        <f>IF(AE26="", 0, IF(AE26&lt;0.4, -100, IF(AE26&lt;0.5, 0, 100 + INT(MIN(AE26, 8) * 10))))</f>
        <v>0</v>
      </c>
      <c r="AG26" s="8"/>
      <c r="AH26" s="9">
        <f>IF(AG26="", 0, IF(AG26&lt;0.1, 0, 100 + INT(MIN(AG26, 8) * 10)))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IF(AK26&lt;0.4, -100, IF(AK26&lt;0.5, 0, 100 + INT(MIN(AK26, 8) * 10))))</f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461</v>
      </c>
      <c r="F27" s="7">
        <f>SUM(H27,J27,L27,N27,P27,R27,T27,V27,X27,Z27,AB27,AD27,AF27,AH27,AJ27,AL27,AN27,AP27,AR27)</f>
        <v>355</v>
      </c>
      <c r="G27" s="16">
        <v>1.91</v>
      </c>
      <c r="H27" s="9">
        <f>IF(G27="", 0, IF(G27&lt;0.1, 0, 100 + INT(MIN(G27, 8) * 10)))</f>
        <v>119</v>
      </c>
      <c r="I27" s="8"/>
      <c r="J27" s="9">
        <f>IF(I27="", 0, IF(I27&lt;0.1, 0, 100 + INT(MIN(I27, 8) * 10)))</f>
        <v>0</v>
      </c>
      <c r="K27" s="7"/>
      <c r="L27" s="9">
        <f>IF(K27="", 0, IF(K27&lt;0.4, -100, IF(K27&lt;0.5, 0, 100 + INT(MIN(K27, 8) * 10))))</f>
        <v>0</v>
      </c>
      <c r="M27" s="16">
        <v>1.62</v>
      </c>
      <c r="N27" s="9">
        <f>IF(M27="", 0, IF(M27&lt;0.1, 0, 100 + INT(MIN(M27, 8) * 10)))</f>
        <v>116</v>
      </c>
      <c r="O27" s="7"/>
      <c r="P27" s="9">
        <f>IF(O27="", 0, IF(O27&lt;0.4, -100, IF(O27&lt;0.5, 0, 100 + INT(MIN(O27, 8) * 10))))</f>
        <v>0</v>
      </c>
      <c r="Q27" s="8"/>
      <c r="R27" s="9">
        <f>IF(Q27="", 0, IF(Q27&lt;0.1, 0, 100 + INT(MIN(Q27, 8) * 10)))</f>
        <v>0</v>
      </c>
      <c r="S27" s="7"/>
      <c r="T27" s="9">
        <f>IF(S27="", 0, IF(S27&lt;0.4, -100, IF(S27&lt;0.5, 0, 100 + INT(MIN(S27, 8) * 10))))</f>
        <v>0</v>
      </c>
      <c r="U27" s="16">
        <v>2.06</v>
      </c>
      <c r="V27" s="9">
        <f>IF(U27="", 0, IF(U27&lt;0.1, 0, 100 + INT(MIN(U27, 8) * 10)))</f>
        <v>120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/>
      <c r="AE27" s="7"/>
      <c r="AF27" s="9">
        <f>IF(AE27="", 0, IF(AE27&lt;0.4, -100, IF(AE27&lt;0.5, 0, 100 + INT(MIN(AE27, 8) * 10))))</f>
        <v>0</v>
      </c>
      <c r="AG27" s="8"/>
      <c r="AH27" s="9">
        <f>IF(AG27="", 0, IF(AG27&lt;0.1, 0, 100 + INT(MIN(AG27, 8) * 10)))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IF(AK27&lt;0.4, -100, IF(AK27&lt;0.5, 0, 100 + INT(MIN(AK27, 8) * 10))))</f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443</v>
      </c>
      <c r="F28" s="7">
        <f>SUM(H28,J28,L28,N28,P28,R28,T28,V28,X28,Z28,AB28,AD28,AF28,AH28,AJ28,AL28,AN28,AP28,AR28)</f>
        <v>348</v>
      </c>
      <c r="G28" s="16">
        <v>2.0299999999999998</v>
      </c>
      <c r="H28" s="9">
        <f>IF(G28="", 0, IF(G28&lt;0.1, 0, 100 + INT(MIN(G28, 8) * 10)))</f>
        <v>120</v>
      </c>
      <c r="I28" s="8"/>
      <c r="J28" s="9">
        <f>IF(I28="", 0, IF(I28&lt;0.1, 0, 100 + INT(MIN(I28, 8) * 10)))</f>
        <v>0</v>
      </c>
      <c r="K28" s="7"/>
      <c r="L28" s="9">
        <f>IF(K28="", 0, IF(K28&lt;0.4, -100, IF(K28&lt;0.5, 0, 100 + INT(MIN(K28, 8) * 10))))</f>
        <v>0</v>
      </c>
      <c r="M28" s="16">
        <v>1.73</v>
      </c>
      <c r="N28" s="9">
        <f>IF(M28="", 0, IF(M28&lt;0.1, 0, 100 + INT(MIN(M28, 8) * 10)))</f>
        <v>117</v>
      </c>
      <c r="O28" s="7"/>
      <c r="P28" s="9">
        <f>IF(O28="", 0, IF(O28&lt;0.4, -100, IF(O28&lt;0.5, 0, 100 + INT(MIN(O28, 8) * 10))))</f>
        <v>0</v>
      </c>
      <c r="Q28" s="16">
        <v>1.1100000000000001</v>
      </c>
      <c r="R28" s="9">
        <f>IF(Q28="", 0, IF(Q28&lt;0.1, 0, 100 + INT(MIN(Q28, 8) * 10)))</f>
        <v>111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0, 100 + INT(MIN(U28, 8) * 10)))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/>
      <c r="AE28" s="7"/>
      <c r="AF28" s="9">
        <f>IF(AE28="", 0, IF(AE28&lt;0.4, -100, IF(AE28&lt;0.5, 0, 100 + INT(MIN(AE28, 8) * 10))))</f>
        <v>0</v>
      </c>
      <c r="AG28" s="8"/>
      <c r="AH28" s="9">
        <f>IF(AG28="", 0, IF(AG28&lt;0.1, 0, 100 + INT(MIN(AG28, 8) * 10)))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IF(AK28&lt;0.4, -100, IF(AK28&lt;0.5, 0, 100 + INT(MIN(AK28, 8) * 10))))</f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275</v>
      </c>
      <c r="F29" s="7">
        <f>SUM(H29,J29,L29,N29,P29,R29,T29,V29,X29,Z29,AB29,AD29,AF29,AH29,AJ29,AL29,AN29,AP29,AR29)</f>
        <v>333</v>
      </c>
      <c r="G29" s="16">
        <v>1.2</v>
      </c>
      <c r="H29" s="9">
        <f>IF(G29="", 0, IF(G29&lt;0.1, 0, 100 + INT(MIN(G29, 8) * 10)))</f>
        <v>112</v>
      </c>
      <c r="I29" s="8"/>
      <c r="J29" s="9">
        <f>IF(I29="", 0, IF(I29&lt;0.1, 0, 100 + INT(MIN(I29, 8) * 10)))</f>
        <v>0</v>
      </c>
      <c r="K29" s="7"/>
      <c r="L29" s="9">
        <f>IF(K29="", 0, IF(K29&lt;0.4, -100, IF(K29&lt;0.5, 0, 100 + INT(MIN(K29, 8) * 10))))</f>
        <v>0</v>
      </c>
      <c r="M29" s="16">
        <v>0.5</v>
      </c>
      <c r="N29" s="9">
        <f>IF(M29="", 0, IF(M29&lt;0.1, 0, 100 + INT(MIN(M29, 8) * 10)))</f>
        <v>105</v>
      </c>
      <c r="O29" s="7"/>
      <c r="P29" s="9">
        <f>IF(O29="", 0, IF(O29&lt;0.4, -100, IF(O29&lt;0.5, 0, 100 + INT(MIN(O29, 8) * 10))))</f>
        <v>0</v>
      </c>
      <c r="Q29" s="16">
        <v>1.68</v>
      </c>
      <c r="R29" s="9">
        <f>IF(Q29="", 0, IF(Q29&lt;0.1, 0, 100 + INT(MIN(Q29, 8) * 10)))</f>
        <v>116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0, 100 + INT(MIN(U29, 8) * 10)))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/>
      <c r="AE29" s="7"/>
      <c r="AF29" s="9">
        <f>IF(AE29="", 0, IF(AE29&lt;0.4, -100, IF(AE29&lt;0.5, 0, 100 + INT(MIN(AE29, 8) * 10))))</f>
        <v>0</v>
      </c>
      <c r="AG29" s="8"/>
      <c r="AH29" s="9">
        <f>IF(AG29="", 0, IF(AG29&lt;0.1, 0, 100 + INT(MIN(AG29, 8) * 10)))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IF(AK29&lt;0.4, -100, IF(AK29&lt;0.5, 0, 100 + INT(MIN(AK29, 8) * 10))))</f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126</v>
      </c>
      <c r="F30" s="7">
        <f>SUM(H30,J30,L30,N30,P30,R30,T30,V30,X30,Z30,AB30,AD30,AF30,AH30,AJ30,AL30,AN30,AP30,AR30)</f>
        <v>307</v>
      </c>
      <c r="G30" s="16">
        <v>5.86</v>
      </c>
      <c r="H30" s="9">
        <f>IF(G30="", 0, IF(G30&lt;0.1, 0, 100 + INT(MIN(G30, 8) * 10)))</f>
        <v>158</v>
      </c>
      <c r="I30" s="8"/>
      <c r="J30" s="9">
        <f>IF(I30="", 0, IF(I30&lt;0.1, 0, 100 + INT(MIN(I30, 8) * 10)))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0, 100 + INT(MIN(M30, 8) * 10)))</f>
        <v>0</v>
      </c>
      <c r="O30" s="7"/>
      <c r="P30" s="9">
        <f>IF(O30="", 0, IF(O30&lt;0.4, -100, IF(O30&lt;0.5, 0, 100 + INT(MIN(O30, 8) * 10))))</f>
        <v>0</v>
      </c>
      <c r="Q30" s="16">
        <v>4.97</v>
      </c>
      <c r="R30" s="9">
        <f>IF(Q30="", 0, IF(Q30&lt;0.1, 0, 100 + INT(MIN(Q30, 8) * 10)))</f>
        <v>149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0, 100 + INT(MIN(U30, 8) * 10)))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/>
      <c r="AE30" s="7"/>
      <c r="AF30" s="9">
        <f>IF(AE30="", 0, IF(AE30&lt;0.4, -100, IF(AE30&lt;0.5, 0, 100 + INT(MIN(AE30, 8) * 10))))</f>
        <v>0</v>
      </c>
      <c r="AG30" s="8"/>
      <c r="AH30" s="9">
        <f>IF(AG30="", 0, IF(AG30&lt;0.1, 0, 100 + INT(MIN(AG30, 8) * 10)))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IF(AK30&lt;0.4, -100, IF(AK30&lt;0.5, 0, 100 + INT(MIN(AK30, 8) * 10))))</f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381</v>
      </c>
      <c r="F31" s="7">
        <f>SUM(H31,J31,L31,N31,P31,R31,T31,V31,X31,Z31,AB31,AD31,AF31,AH31,AJ31,AL31,AN31,AP31,AR31)</f>
        <v>299</v>
      </c>
      <c r="G31" s="16">
        <v>8.4499999999999993</v>
      </c>
      <c r="H31" s="9">
        <f>IF(G31="", 0, IF(G31&lt;0.1, 0, 100 + INT(MIN(G31, 8) * 10)))</f>
        <v>180</v>
      </c>
      <c r="I31" s="8"/>
      <c r="J31" s="9">
        <f>IF(I31="", 0, IF(I31&lt;0.1, 0, 100 + INT(MIN(I31, 8) * 10)))</f>
        <v>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0, 100 + INT(MIN(M31, 8) * 10)))</f>
        <v>0</v>
      </c>
      <c r="O31" s="7"/>
      <c r="P31" s="9">
        <f>IF(O31="", 0, IF(O31&lt;0.4, -100, IF(O31&lt;0.5, 0, 100 + INT(MIN(O31, 8) * 10))))</f>
        <v>0</v>
      </c>
      <c r="Q31" s="16">
        <v>1.99</v>
      </c>
      <c r="R31" s="9">
        <f>IF(Q31="", 0, IF(Q31&lt;0.1, 0, 100 + INT(MIN(Q31, 8) * 10)))</f>
        <v>119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0, 100 + INT(MIN(U31, 8) * 10)))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/>
      <c r="AE31" s="7"/>
      <c r="AF31" s="9">
        <f>IF(AE31="", 0, IF(AE31&lt;0.4, -100, IF(AE31&lt;0.5, 0, 100 + INT(MIN(AE31, 8) * 10))))</f>
        <v>0</v>
      </c>
      <c r="AG31" s="8"/>
      <c r="AH31" s="9">
        <f>IF(AG31="", 0, IF(AG31&lt;0.1, 0, 100 + INT(MIN(AG31, 8) * 10)))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IF(AK31&lt;0.4, -100, IF(AK31&lt;0.5, 0, 100 + INT(MIN(AK31, 8) * 10))))</f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E32" s="5" t="s">
        <v>280</v>
      </c>
      <c r="F32" s="7">
        <f>SUM(H32,J32,L32,N32,P32,R32,T32,V32,X32,Z32,AB32,AD32,AF32,AH32,AJ32,AL32,AN32,AP32,AR32)</f>
        <v>298</v>
      </c>
      <c r="G32" s="16">
        <v>7.85</v>
      </c>
      <c r="H32" s="9">
        <f>IF(G32="", 0, IF(G32&lt;0.1, 0, 100 + INT(MIN(G32, 8) * 10)))</f>
        <v>178</v>
      </c>
      <c r="I32" s="8"/>
      <c r="J32" s="9">
        <f>IF(I32="", 0, IF(I32&lt;0.1, 0, 100 + INT(MIN(I32, 8) * 10)))</f>
        <v>0</v>
      </c>
      <c r="K32" s="7"/>
      <c r="L32" s="9">
        <f>IF(K32="", 0, IF(K32&lt;0.4, -100, IF(K32&lt;0.5, 0, 100 + INT(MIN(K32, 8) * 10))))</f>
        <v>0</v>
      </c>
      <c r="M32" s="8"/>
      <c r="N32" s="9">
        <f>IF(M32="", 0, IF(M32&lt;0.1, 0, 100 + INT(MIN(M32, 8) * 10)))</f>
        <v>0</v>
      </c>
      <c r="O32" s="7"/>
      <c r="P32" s="9">
        <f>IF(O32="", 0, IF(O32&lt;0.4, -100, IF(O32&lt;0.5, 0, 100 + INT(MIN(O32, 8) * 10))))</f>
        <v>0</v>
      </c>
      <c r="Q32" s="16">
        <v>2.06</v>
      </c>
      <c r="R32" s="9">
        <f>IF(Q32="", 0, IF(Q32&lt;0.1, 0, 100 + INT(MIN(Q32, 8) * 10)))</f>
        <v>120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0, 100 + INT(MIN(U32, 8) * 10)))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/>
      <c r="AE32" s="7"/>
      <c r="AF32" s="9">
        <f>IF(AE32="", 0, IF(AE32&lt;0.4, -100, IF(AE32&lt;0.5, 0, 100 + INT(MIN(AE32, 8) * 10))))</f>
        <v>0</v>
      </c>
      <c r="AG32" s="8"/>
      <c r="AH32" s="9">
        <f>IF(AG32="", 0, IF(AG32&lt;0.1, 0, 100 + INT(MIN(AG32, 8) * 10)))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IF(AK32&lt;0.4, -100, IF(AK32&lt;0.5, 0, 100 + INT(MIN(AK32, 8) * 10))))</f>
        <v>0</v>
      </c>
    </row>
    <row r="33" spans="5:38" ht="15.75" x14ac:dyDescent="0.25">
      <c r="E33" s="5" t="s">
        <v>214</v>
      </c>
      <c r="F33" s="7">
        <f>SUM(H33,J33,L33,N33,P33,R33,T33,V33,X33,Z33,AB33,AD33,AF33,AH33,AJ33,AL33,AN33,AP33,AR33)</f>
        <v>297</v>
      </c>
      <c r="G33" s="16">
        <v>7.71</v>
      </c>
      <c r="H33" s="9">
        <f>IF(G33="", 0, IF(G33&lt;0.1, 0, 100 + INT(MIN(G33, 8) * 10)))</f>
        <v>177</v>
      </c>
      <c r="I33" s="8"/>
      <c r="J33" s="9">
        <f>IF(I33="", 0, IF(I33&lt;0.1, 0, 100 + INT(MIN(I33, 8) * 10)))</f>
        <v>0</v>
      </c>
      <c r="K33" s="7"/>
      <c r="L33" s="9">
        <f>IF(K33="", 0, IF(K33&lt;0.4, -100, IF(K33&lt;0.5, 0, 100 + INT(MIN(K33, 8) * 10))))</f>
        <v>0</v>
      </c>
      <c r="M33" s="16">
        <v>2.0499999999999998</v>
      </c>
      <c r="N33" s="9">
        <f>IF(M33="", 0, IF(M33&lt;0.1, 0, 100 + INT(MIN(M33, 8) * 10)))</f>
        <v>120</v>
      </c>
      <c r="O33" s="7"/>
      <c r="P33" s="9">
        <f>IF(O33="", 0, IF(O33&lt;0.4, -100, IF(O33&lt;0.5, 0, 100 + INT(MIN(O33, 8) * 10))))</f>
        <v>0</v>
      </c>
      <c r="Q33" s="8"/>
      <c r="R33" s="9">
        <f>IF(Q33="", 0, IF(Q33&lt;0.1, 0, 100 + INT(MIN(Q33, 8) * 10)))</f>
        <v>0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0, 100 + INT(MIN(U33, 8) * 10)))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/>
      <c r="AE33" s="7"/>
      <c r="AF33" s="9">
        <f>IF(AE33="", 0, IF(AE33&lt;0.4, -100, IF(AE33&lt;0.5, 0, 100 + INT(MIN(AE33, 8) * 10))))</f>
        <v>0</v>
      </c>
      <c r="AG33" s="8"/>
      <c r="AH33" s="9">
        <f>IF(AG33="", 0, IF(AG33&lt;0.1, 0, 100 + INT(MIN(AG33, 8) * 10)))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IF(AK33&lt;0.4, -100, IF(AK33&lt;0.5, 0, 100 + INT(MIN(AK33, 8) * 10))))</f>
        <v>0</v>
      </c>
    </row>
    <row r="34" spans="5:38" ht="15.75" x14ac:dyDescent="0.25">
      <c r="E34" s="5" t="s">
        <v>414</v>
      </c>
      <c r="F34" s="7">
        <f>SUM(H34,J34,L34,N34,P34,R34,T34,V34,X34,Z34,AB34,AD34,AF34,AH34,AJ34,AL34,AN34,AP34,AR34)</f>
        <v>297</v>
      </c>
      <c r="G34" s="8"/>
      <c r="H34" s="9">
        <f>IF(G34="", 0, IF(G34&lt;0.1, 0, 100 + INT(MIN(G34, 8) * 10)))</f>
        <v>0</v>
      </c>
      <c r="I34" s="16">
        <v>27.38</v>
      </c>
      <c r="J34" s="9">
        <f>IF(I34="", 0, IF(I34&lt;0.1, 0, 100 + INT(MIN(I34, 8) * 10)))</f>
        <v>180</v>
      </c>
      <c r="K34" s="7"/>
      <c r="L34" s="9">
        <f>IF(K34="", 0, IF(K34&lt;0.4, -100, IF(K34&lt;0.5, 0, 100 + INT(MIN(K34, 8) * 10))))</f>
        <v>0</v>
      </c>
      <c r="M34" s="16">
        <v>1.78</v>
      </c>
      <c r="N34" s="9">
        <f>IF(M34="", 0, IF(M34&lt;0.1, 0, 100 + INT(MIN(M34, 8) * 10)))</f>
        <v>117</v>
      </c>
      <c r="O34" s="7"/>
      <c r="P34" s="9">
        <f>IF(O34="", 0, IF(O34&lt;0.4, -100, IF(O34&lt;0.5, 0, 100 + INT(MIN(O34, 8) * 10))))</f>
        <v>0</v>
      </c>
      <c r="Q34" s="8"/>
      <c r="R34" s="9">
        <f>IF(Q34="", 0, IF(Q34&lt;0.1, 0, 100 + INT(MIN(Q34, 8) * 10)))</f>
        <v>0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0, 100 + INT(MIN(U34, 8) * 10)))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/>
      <c r="AE34" s="7"/>
      <c r="AF34" s="9">
        <f>IF(AE34="", 0, IF(AE34&lt;0.4, -100, IF(AE34&lt;0.5, 0, 100 + INT(MIN(AE34, 8) * 10))))</f>
        <v>0</v>
      </c>
      <c r="AG34" s="8"/>
      <c r="AH34" s="9">
        <f>IF(AG34="", 0, IF(AG34&lt;0.1, 0, 100 + INT(MIN(AG34, 8) * 10)))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IF(AK34&lt;0.4, -100, IF(AK34&lt;0.5, 0, 100 + INT(MIN(AK34, 8) * 10))))</f>
        <v>0</v>
      </c>
    </row>
    <row r="35" spans="5:38" ht="15.75" x14ac:dyDescent="0.25">
      <c r="E35" s="5" t="s">
        <v>424</v>
      </c>
      <c r="F35" s="7">
        <f>SUM(H35,J35,L35,N35,P35,R35,T35,V35,X35,Z35,AB35,AD35,AF35,AH35,AJ35,AL35,AN35,AP35,AR35)</f>
        <v>292</v>
      </c>
      <c r="G35" s="16">
        <v>1.74</v>
      </c>
      <c r="H35" s="9">
        <f>IF(G35="", 0, IF(G35&lt;0.1, 0, 100 + INT(MIN(G35, 8) * 10)))</f>
        <v>117</v>
      </c>
      <c r="I35" s="16">
        <v>7.52</v>
      </c>
      <c r="J35" s="9">
        <f>IF(I35="", 0, IF(I35&lt;0.1, 0, 100 + INT(MIN(I35, 8) * 10)))</f>
        <v>175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0, 100 + INT(MIN(M35, 8) * 10)))</f>
        <v>0</v>
      </c>
      <c r="O35" s="7"/>
      <c r="P35" s="9">
        <f>IF(O35="", 0, IF(O35&lt;0.4, -100, IF(O35&lt;0.5, 0, 100 + INT(MIN(O35, 8) * 10))))</f>
        <v>0</v>
      </c>
      <c r="Q35" s="8"/>
      <c r="R35" s="9">
        <f>IF(Q35="", 0, IF(Q35&lt;0.1, 0, 100 + INT(MIN(Q35, 8) * 10)))</f>
        <v>0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0, 100 + INT(MIN(U35, 8) * 10)))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/>
      <c r="AE35" s="7"/>
      <c r="AF35" s="9">
        <f>IF(AE35="", 0, IF(AE35&lt;0.4, -100, IF(AE35&lt;0.5, 0, 100 + INT(MIN(AE35, 8) * 10))))</f>
        <v>0</v>
      </c>
      <c r="AG35" s="8"/>
      <c r="AH35" s="9">
        <f>IF(AG35="", 0, IF(AG35&lt;0.1, 0, 100 + INT(MIN(AG35, 8) * 10)))</f>
        <v>0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IF(AK35&lt;0.4, -100, IF(AK35&lt;0.5, 0, 100 + INT(MIN(AK35, 8) * 10))))</f>
        <v>0</v>
      </c>
    </row>
    <row r="36" spans="5:38" ht="15.75" x14ac:dyDescent="0.25">
      <c r="E36" s="5" t="s">
        <v>458</v>
      </c>
      <c r="F36" s="7">
        <f>SUM(H36,J36,L36,N36,P36,R36,T36,V36,X36,Z36,AB36,AD36,AF36,AH36,AJ36,AL36,AN36,AP36,AR36)</f>
        <v>284</v>
      </c>
      <c r="G36" s="16">
        <v>7.85</v>
      </c>
      <c r="H36" s="13">
        <f>IF(G36="", 0, IF(G36&lt;0.1, 0, 100 + INT(MIN(G36, 8) * 10)))</f>
        <v>178</v>
      </c>
      <c r="I36" s="8"/>
      <c r="J36" s="9">
        <f>IF(I36="", 0, IF(I36&lt;0.1, 0, 100 + INT(MIN(I36, 8) * 10)))</f>
        <v>0</v>
      </c>
      <c r="K36" s="7"/>
      <c r="L36" s="9">
        <f>IF(K36="", 0, IF(K36&lt;0.4, -100, IF(K36&lt;0.5, 0, 100 + INT(MIN(K36, 8) * 10))))</f>
        <v>0</v>
      </c>
      <c r="M36" s="8"/>
      <c r="N36" s="9">
        <f>IF(M36="", 0, IF(M36&lt;0.1, 0, 100 + INT(MIN(M36, 8) * 10)))</f>
        <v>0</v>
      </c>
      <c r="O36" s="7"/>
      <c r="P36" s="9">
        <f>IF(O36="", 0, IF(O36&lt;0.4, -100, IF(O36&lt;0.5, 0, 100 + INT(MIN(O36, 8) * 10))))</f>
        <v>0</v>
      </c>
      <c r="Q36" s="16">
        <v>0.65</v>
      </c>
      <c r="R36" s="9">
        <f>IF(Q36="", 0, IF(Q36&lt;0.1, 0, 100 + INT(MIN(Q36, 8) * 10)))</f>
        <v>106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0, 100 + INT(MIN(U36, 8) * 10)))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/>
      <c r="AE36" s="7"/>
      <c r="AF36" s="9">
        <f>IF(AE36="", 0, IF(AE36&lt;0.4, -100, IF(AE36&lt;0.5, 0, 100 + INT(MIN(AE36, 8) * 10))))</f>
        <v>0</v>
      </c>
      <c r="AG36" s="8"/>
      <c r="AH36" s="9">
        <f>IF(AG36="", 0, IF(AG36&lt;0.1, 0, 100 + INT(MIN(AG36, 8) * 10)))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IF(AK36&lt;0.4, -100, IF(AK36&lt;0.5, 0, 100 + INT(MIN(AK36, 8) * 10))))</f>
        <v>0</v>
      </c>
    </row>
    <row r="37" spans="5:38" ht="15.75" x14ac:dyDescent="0.25">
      <c r="E37" s="2" t="s">
        <v>453</v>
      </c>
      <c r="F37" s="7">
        <f>SUM(H37,J37,L37,N37,P37,R37,T37,V37,X37,Z37,AB37,AD37,AF37,AH37,AJ37,AL37,AN37,AP37,AR37)</f>
        <v>278</v>
      </c>
      <c r="G37" s="16">
        <v>7.15</v>
      </c>
      <c r="H37" s="9">
        <f>IF(G37="", 0, IF(G37&lt;0.1, 0, 100 + INT(MIN(G37, 8) * 10)))</f>
        <v>171</v>
      </c>
      <c r="I37" s="8"/>
      <c r="J37" s="9">
        <f>IF(I37="", 0, IF(I37&lt;0.1, 0, 100 + INT(MIN(I37, 8) * 10)))</f>
        <v>0</v>
      </c>
      <c r="K37" s="7"/>
      <c r="L37" s="9">
        <f>IF(K37="", 0, IF(K37&lt;0.4, -100, IF(K37&lt;0.5, 0, 100 + INT(MIN(K37, 8) * 10))))</f>
        <v>0</v>
      </c>
      <c r="M37" s="8"/>
      <c r="N37" s="9">
        <f>IF(M37="", 0, IF(M37&lt;0.1, 0, 100 + INT(MIN(M37, 8) * 10)))</f>
        <v>0</v>
      </c>
      <c r="O37" s="7"/>
      <c r="P37" s="9">
        <f>IF(O37="", 0, IF(O37&lt;0.4, -100, IF(O37&lt;0.5, 0, 100 + INT(MIN(O37, 8) * 10))))</f>
        <v>0</v>
      </c>
      <c r="Q37" s="16">
        <v>0.72</v>
      </c>
      <c r="R37" s="9">
        <f>IF(Q37="", 0, IF(Q37&lt;0.1, 0, 100 + INT(MIN(Q37, 8) * 10)))</f>
        <v>107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0, 100 + INT(MIN(U37, 8) * 10)))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/>
      <c r="AE37" s="7"/>
      <c r="AF37" s="9">
        <f>IF(AE37="", 0, IF(AE37&lt;0.4, -100, IF(AE37&lt;0.5, 0, 100 + INT(MIN(AE37, 8) * 10))))</f>
        <v>0</v>
      </c>
      <c r="AG37" s="8"/>
      <c r="AH37" s="9">
        <f>IF(AG37="", 0, IF(AG37&lt;0.1, 0, 100 + INT(MIN(AG37, 8) * 10)))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IF(AK37&lt;0.4, -100, IF(AK37&lt;0.5, 0, 100 + INT(MIN(AK37, 8) * 10))))</f>
        <v>0</v>
      </c>
    </row>
    <row r="38" spans="5:38" ht="15.75" x14ac:dyDescent="0.25">
      <c r="E38" s="5" t="s">
        <v>289</v>
      </c>
      <c r="F38" s="7">
        <f>SUM(H38,J38,L38,N38,P38,R38,T38,V38,X38,Z38,AB38,AD38,AF38,AH38,AJ38,AL38,AN38,AP38,AR38)</f>
        <v>262</v>
      </c>
      <c r="G38" s="16">
        <v>4.53</v>
      </c>
      <c r="H38" s="9">
        <f>IF(G38="", 0, IF(G38&lt;0.1, 0, 100 + INT(MIN(G38, 8) * 10)))</f>
        <v>145</v>
      </c>
      <c r="I38" s="8"/>
      <c r="J38" s="9">
        <f>IF(I38="", 0, IF(I38&lt;0.1, 0, 100 + INT(MIN(I38, 8) * 10)))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0, 100 + INT(MIN(M38, 8) * 10)))</f>
        <v>0</v>
      </c>
      <c r="O38" s="7"/>
      <c r="P38" s="9">
        <f>IF(O38="", 0, IF(O38&lt;0.4, -100, IF(O38&lt;0.5, 0, 100 + INT(MIN(O38, 8) * 10))))</f>
        <v>0</v>
      </c>
      <c r="Q38" s="16">
        <v>1.74</v>
      </c>
      <c r="R38" s="9">
        <f>IF(Q38="", 0, IF(Q38&lt;0.1, 0, 100 + INT(MIN(Q38, 8) * 10)))</f>
        <v>117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0, 100 + INT(MIN(U38, 8) * 10)))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/>
      <c r="AE38" s="7"/>
      <c r="AF38" s="9">
        <f>IF(AE38="", 0, IF(AE38&lt;0.4, -100, IF(AE38&lt;0.5, 0, 100 + INT(MIN(AE38, 8) * 10))))</f>
        <v>0</v>
      </c>
      <c r="AG38" s="8"/>
      <c r="AH38" s="9">
        <f>IF(AG38="", 0, IF(AG38&lt;0.1, 0, 100 + INT(MIN(AG38, 8) * 10)))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IF(AK38&lt;0.4, -100, IF(AK38&lt;0.5, 0, 100 + INT(MIN(AK38, 8) * 10))))</f>
        <v>0</v>
      </c>
    </row>
    <row r="39" spans="5:38" ht="15.75" x14ac:dyDescent="0.25">
      <c r="E39" s="5" t="s">
        <v>476</v>
      </c>
      <c r="F39" s="7">
        <f>SUM(H39,J39,L39,N39,P39,R39,T39,V39,X39,Z39,AB39,AD39,AF39,AH39,AJ39,AL39,AN39,AP39,AR39)</f>
        <v>233</v>
      </c>
      <c r="G39" s="16">
        <v>2.09</v>
      </c>
      <c r="H39" s="9">
        <f>IF(G39="", 0, IF(G39&lt;0.1, 0, 100 + INT(MIN(G39, 8) * 10)))</f>
        <v>120</v>
      </c>
      <c r="I39" s="8"/>
      <c r="J39" s="9">
        <f>IF(I39="", 0, IF(I39&lt;0.1, 0, 100 + INT(MIN(I39, 8) * 10)))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0, 100 + INT(MIN(M39, 8) * 10)))</f>
        <v>0</v>
      </c>
      <c r="O39" s="7"/>
      <c r="P39" s="9">
        <f>IF(O39="", 0, IF(O39&lt;0.4, -100, IF(O39&lt;0.5, 0, 100 + INT(MIN(O39, 8) * 10))))</f>
        <v>0</v>
      </c>
      <c r="Q39" s="8"/>
      <c r="R39" s="9">
        <f>IF(Q39="", 0, IF(Q39&lt;0.1, 0, 100 + INT(MIN(Q39, 8) * 10)))</f>
        <v>0</v>
      </c>
      <c r="S39" s="7"/>
      <c r="T39" s="9">
        <f>IF(S39="", 0, IF(S39&lt;0.4, -100, IF(S39&lt;0.5, 0, 100 + INT(MIN(S39, 8) * 10))))</f>
        <v>0</v>
      </c>
      <c r="U39" s="16">
        <v>1.31</v>
      </c>
      <c r="V39" s="9">
        <f>IF(U39="", 0, IF(U39&lt;0.1, 0, 100 + INT(MIN(U39, 8) * 10)))</f>
        <v>113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/>
      <c r="AE39" s="7"/>
      <c r="AF39" s="9">
        <f>IF(AE39="", 0, IF(AE39&lt;0.4, -100, IF(AE39&lt;0.5, 0, 100 + INT(MIN(AE39, 8) * 10))))</f>
        <v>0</v>
      </c>
      <c r="AG39" s="8"/>
      <c r="AH39" s="9">
        <f>IF(AG39="", 0, IF(AG39&lt;0.1, 0, 100 + INT(MIN(AG39, 8) * 10)))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IF(AK39&lt;0.4, -100, IF(AK39&lt;0.5, 0, 100 + INT(MIN(AK39, 8) * 10))))</f>
        <v>0</v>
      </c>
    </row>
    <row r="40" spans="5:38" ht="15.75" x14ac:dyDescent="0.25">
      <c r="E40" s="5" t="s">
        <v>272</v>
      </c>
      <c r="F40" s="7">
        <f>SUM(H40,J40,L40,N40,P40,R40,T40,V40,X40,Z40,AB40,AD40,AF40,AH40,AJ40,AL40,AN40,AP40,AR40)</f>
        <v>232</v>
      </c>
      <c r="G40" s="16">
        <v>1.68</v>
      </c>
      <c r="H40" s="9">
        <f>IF(G40="", 0, IF(G40&lt;0.1, 0, 100 + INT(MIN(G40, 8) * 10)))</f>
        <v>116</v>
      </c>
      <c r="I40" s="8"/>
      <c r="J40" s="9">
        <f>IF(I40="", 0, IF(I40&lt;0.1, 0, 100 + INT(MIN(I40, 8) * 10)))</f>
        <v>0</v>
      </c>
      <c r="K40" s="7"/>
      <c r="L40" s="9">
        <f>IF(K40="", 0, IF(K40&lt;0.4, -100, IF(K40&lt;0.5, 0, 100 + INT(MIN(K40, 8) * 10))))</f>
        <v>0</v>
      </c>
      <c r="M40" s="16">
        <v>1.62</v>
      </c>
      <c r="N40" s="9">
        <f>IF(M40="", 0, IF(M40&lt;0.1, 0, 100 + INT(MIN(M40, 8) * 10)))</f>
        <v>116</v>
      </c>
      <c r="O40" s="7"/>
      <c r="P40" s="9">
        <f>IF(O40="", 0, IF(O40&lt;0.4, -100, IF(O40&lt;0.5, 0, 100 + INT(MIN(O40, 8) * 10))))</f>
        <v>0</v>
      </c>
      <c r="Q40" s="8"/>
      <c r="R40" s="9">
        <f>IF(Q40="", 0, IF(Q40&lt;0.1, 0, 100 + INT(MIN(Q40, 8) * 10)))</f>
        <v>0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0, 100 + INT(MIN(U40, 8) * 10)))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/>
      <c r="AE40" s="7"/>
      <c r="AF40" s="9">
        <f>IF(AE40="", 0, IF(AE40&lt;0.4, -100, IF(AE40&lt;0.5, 0, 100 + INT(MIN(AE40, 8) * 10))))</f>
        <v>0</v>
      </c>
      <c r="AG40" s="8"/>
      <c r="AH40" s="9">
        <f>IF(AG40="", 0, IF(AG40&lt;0.1, 0, 100 + INT(MIN(AG40, 8) * 10)))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IF(AK40&lt;0.4, -100, IF(AK40&lt;0.5, 0, 100 + INT(MIN(AK40, 8) * 10))))</f>
        <v>0</v>
      </c>
    </row>
    <row r="41" spans="5:38" ht="15.75" x14ac:dyDescent="0.25">
      <c r="E41" s="5" t="s">
        <v>154</v>
      </c>
      <c r="F41" s="7">
        <f>SUM(H41,J41,L41,N41,P41,R41,T41,V41,X41,Z41,AB41,AD41,AF41,AH41,AJ41,AL41,AN41,AP41,AR41)</f>
        <v>231</v>
      </c>
      <c r="G41" s="16">
        <v>1.43</v>
      </c>
      <c r="H41" s="9">
        <f>IF(G41="", 0, IF(G41&lt;0.1, 0, 100 + INT(MIN(G41, 8) * 10)))</f>
        <v>114</v>
      </c>
      <c r="I41" s="8"/>
      <c r="J41" s="9">
        <f>IF(I41="", 0, IF(I41&lt;0.1, 0, 100 + INT(MIN(I41, 8) * 10)))</f>
        <v>0</v>
      </c>
      <c r="K41" s="7"/>
      <c r="L41" s="9">
        <f>IF(K41="", 0, IF(K41&lt;0.4, -100, IF(K41&lt;0.5, 0, 100 + INT(MIN(K41, 8) * 10))))</f>
        <v>0</v>
      </c>
      <c r="M41" s="16">
        <v>1.73</v>
      </c>
      <c r="N41" s="9">
        <f>IF(M41="", 0, IF(M41&lt;0.1, 0, 100 + INT(MIN(M41, 8) * 10)))</f>
        <v>117</v>
      </c>
      <c r="O41" s="7"/>
      <c r="P41" s="9">
        <f>IF(O41="", 0, IF(O41&lt;0.4, -100, IF(O41&lt;0.5, 0, 100 + INT(MIN(O41, 8) * 10))))</f>
        <v>0</v>
      </c>
      <c r="Q41" s="8"/>
      <c r="R41" s="9">
        <f>IF(Q41="", 0, IF(Q41&lt;0.1, 0, 100 + INT(MIN(Q41, 8) * 10)))</f>
        <v>0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0, 100 + INT(MIN(U41, 8) * 10)))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/>
      <c r="AE41" s="7"/>
      <c r="AF41" s="9">
        <f>IF(AE41="", 0, IF(AE41&lt;0.4, -100, IF(AE41&lt;0.5, 0, 100 + INT(MIN(AE41, 8) * 10))))</f>
        <v>0</v>
      </c>
      <c r="AG41" s="8"/>
      <c r="AH41" s="9">
        <f>IF(AG41="", 0, IF(AG41&lt;0.1, 0, 100 + INT(MIN(AG41, 8) * 10)))</f>
        <v>0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IF(AK41&lt;0.4, -100, IF(AK41&lt;0.5, 0, 100 + INT(MIN(AK41, 8) * 10))))</f>
        <v>0</v>
      </c>
    </row>
    <row r="42" spans="5:38" ht="15.75" x14ac:dyDescent="0.25">
      <c r="E42" s="5" t="s">
        <v>472</v>
      </c>
      <c r="F42" s="7">
        <f>SUM(H42,J42,L42,N42,P42,R42,T42,V42,X42,Z42,AB42,AD42,AF42,AH42,AJ42,AL42,AN42,AP42,AR42)</f>
        <v>229</v>
      </c>
      <c r="G42" s="16">
        <v>2.09</v>
      </c>
      <c r="H42" s="9">
        <f>IF(G42="", 0, IF(G42&lt;0.1, 0, 100 + INT(MIN(G42, 8) * 10)))</f>
        <v>120</v>
      </c>
      <c r="I42" s="8"/>
      <c r="J42" s="9">
        <f>IF(I42="", 0, IF(I42&lt;0.1, 0, 100 + INT(MIN(I42, 8) * 10)))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0, 100 + INT(MIN(M42, 8) * 10)))</f>
        <v>0</v>
      </c>
      <c r="O42" s="7"/>
      <c r="P42" s="9">
        <f>IF(O42="", 0, IF(O42&lt;0.4, -100, IF(O42&lt;0.5, 0, 100 + INT(MIN(O42, 8) * 10))))</f>
        <v>0</v>
      </c>
      <c r="Q42" s="16">
        <v>0.9</v>
      </c>
      <c r="R42" s="9">
        <f>IF(Q42="", 0, IF(Q42&lt;0.1, 0, 100 + INT(MIN(Q42, 8) * 10)))</f>
        <v>109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0, 100 + INT(MIN(U42, 8) * 10)))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/>
      <c r="AE42" s="7"/>
      <c r="AF42" s="9">
        <f>IF(AE42="", 0, IF(AE42&lt;0.4, -100, IF(AE42&lt;0.5, 0, 100 + INT(MIN(AE42, 8) * 10))))</f>
        <v>0</v>
      </c>
      <c r="AG42" s="8"/>
      <c r="AH42" s="9">
        <f>IF(AG42="", 0, IF(AG42&lt;0.1, 0, 100 + INT(MIN(AG42, 8) * 10)))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IF(AK42&lt;0.4, -100, IF(AK42&lt;0.5, 0, 100 + INT(MIN(AK42, 8) * 10))))</f>
        <v>0</v>
      </c>
    </row>
    <row r="43" spans="5:38" ht="15.75" x14ac:dyDescent="0.25">
      <c r="E43" s="5" t="s">
        <v>430</v>
      </c>
      <c r="F43" s="7">
        <f>SUM(H43,J43,L43,N43,P43,R43,T43,V43,X43,Z43,AB43,AD43,AF43,AH43,AJ43,AL43,AN43,AP43,AR43)</f>
        <v>228</v>
      </c>
      <c r="G43" s="16">
        <v>0.99</v>
      </c>
      <c r="H43" s="9">
        <f>IF(G43="", 0, IF(G43&lt;0.1, 0, 100 + INT(MIN(G43, 8) * 10)))</f>
        <v>109</v>
      </c>
      <c r="I43" s="8"/>
      <c r="J43" s="9">
        <f>IF(I43="", 0, IF(I43&lt;0.1, 0, 100 + INT(MIN(I43, 8) * 10)))</f>
        <v>0</v>
      </c>
      <c r="K43" s="7"/>
      <c r="L43" s="9">
        <f>IF(K43="", 0, IF(K43&lt;0.4, -100, IF(K43&lt;0.5, 0, 100 + INT(MIN(K43, 8) * 10))))</f>
        <v>0</v>
      </c>
      <c r="M43" s="16">
        <v>1.94</v>
      </c>
      <c r="N43" s="9">
        <f>IF(M43="", 0, IF(M43&lt;0.1, 0, 100 + INT(MIN(M43, 8) * 10)))</f>
        <v>119</v>
      </c>
      <c r="O43" s="7"/>
      <c r="P43" s="9">
        <f>IF(O43="", 0, IF(O43&lt;0.4, -100, IF(O43&lt;0.5, 0, 100 + INT(MIN(O43, 8) * 10))))</f>
        <v>0</v>
      </c>
      <c r="Q43" s="8"/>
      <c r="R43" s="9">
        <f>IF(Q43="", 0, IF(Q43&lt;0.1, 0, 100 + INT(MIN(Q43, 8) * 10)))</f>
        <v>0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0, 100 + INT(MIN(U43, 8) * 10)))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/>
      <c r="AE43" s="7"/>
      <c r="AF43" s="9">
        <f>IF(AE43="", 0, IF(AE43&lt;0.4, -100, IF(AE43&lt;0.5, 0, 100 + INT(MIN(AE43, 8) * 10))))</f>
        <v>0</v>
      </c>
      <c r="AG43" s="8"/>
      <c r="AH43" s="9">
        <f>IF(AG43="", 0, IF(AG43&lt;0.1, 0, 100 + INT(MIN(AG43, 8) * 10)))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IF(AK43&lt;0.4, -100, IF(AK43&lt;0.5, 0, 100 + INT(MIN(AK43, 8) * 10))))</f>
        <v>0</v>
      </c>
    </row>
    <row r="44" spans="5:38" ht="15.75" x14ac:dyDescent="0.25">
      <c r="E44" s="5" t="s">
        <v>477</v>
      </c>
      <c r="F44" s="7">
        <f>SUM(H44,J44,L44,N44,P44,R44,T44,V44,X44,Z44,AB44,AD44,AF44,AH44,AJ44,AL44,AN44,AP44,AR44)</f>
        <v>228</v>
      </c>
      <c r="G44" s="16">
        <v>1.33</v>
      </c>
      <c r="H44" s="9">
        <f>IF(G44="", 0, IF(G44&lt;0.1, 0, 100 + INT(MIN(G44, 8) * 10)))</f>
        <v>113</v>
      </c>
      <c r="I44" s="8"/>
      <c r="J44" s="9">
        <f>IF(I44="", 0, IF(I44&lt;0.1, 0, 100 + INT(MIN(I44, 8) * 10)))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0, 100 + INT(MIN(M44, 8) * 10)))</f>
        <v>0</v>
      </c>
      <c r="O44" s="7"/>
      <c r="P44" s="9">
        <f>IF(O44="", 0, IF(O44&lt;0.4, -100, IF(O44&lt;0.5, 0, 100 + INT(MIN(O44, 8) * 10))))</f>
        <v>0</v>
      </c>
      <c r="Q44" s="8"/>
      <c r="R44" s="9">
        <f>IF(Q44="", 0, IF(Q44&lt;0.1, 0, 100 + INT(MIN(Q44, 8) * 10)))</f>
        <v>0</v>
      </c>
      <c r="S44" s="7"/>
      <c r="T44" s="9">
        <f>IF(S44="", 0, IF(S44&lt;0.4, -100, IF(S44&lt;0.5, 0, 100 + INT(MIN(S44, 8) * 10))))</f>
        <v>0</v>
      </c>
      <c r="U44" s="16">
        <v>1.57</v>
      </c>
      <c r="V44" s="9">
        <f>IF(U44="", 0, IF(U44&lt;0.1, 0, 100 + INT(MIN(U44, 8) * 10)))</f>
        <v>115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/>
      <c r="AE44" s="7"/>
      <c r="AF44" s="9">
        <f>IF(AE44="", 0, IF(AE44&lt;0.4, -100, IF(AE44&lt;0.5, 0, 100 + INT(MIN(AE44, 8) * 10))))</f>
        <v>0</v>
      </c>
      <c r="AG44" s="8"/>
      <c r="AH44" s="9">
        <f>IF(AG44="", 0, IF(AG44&lt;0.1, 0, 100 + INT(MIN(AG44, 8) * 10)))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IF(AK44&lt;0.4, -100, IF(AK44&lt;0.5, 0, 100 + INT(MIN(AK44, 8) * 10))))</f>
        <v>0</v>
      </c>
    </row>
    <row r="45" spans="5:38" ht="15.75" x14ac:dyDescent="0.25">
      <c r="E45" s="5" t="s">
        <v>481</v>
      </c>
      <c r="F45" s="7">
        <f>SUM(H45,J45,L45,N45,P45,R45,T45,V45,X45,Z45,AB45,AD45,AF45,AH45,AJ45,AL45,AN45,AP45,AR45)</f>
        <v>226</v>
      </c>
      <c r="G45" s="16">
        <v>1.43</v>
      </c>
      <c r="H45" s="9">
        <f>IF(G45="", 0, IF(G45&lt;0.1, 0, 100 + INT(MIN(G45, 8) * 10)))</f>
        <v>114</v>
      </c>
      <c r="I45" s="8"/>
      <c r="J45" s="9">
        <f>IF(I45="", 0, IF(I45&lt;0.1, 0, 100 + INT(MIN(I45, 8) * 10)))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0, 100 + INT(MIN(M45, 8) * 10)))</f>
        <v>0</v>
      </c>
      <c r="O45" s="7"/>
      <c r="P45" s="9">
        <f>IF(O45="", 0, IF(O45&lt;0.4, -100, IF(O45&lt;0.5, 0, 100 + INT(MIN(O45, 8) * 10))))</f>
        <v>0</v>
      </c>
      <c r="Q45" s="16">
        <v>1.25</v>
      </c>
      <c r="R45" s="9">
        <f>IF(Q45="", 0, IF(Q45&lt;0.1, 0, 100 + INT(MIN(Q45, 8) * 10)))</f>
        <v>112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0, 100 + INT(MIN(U45, 8) * 10)))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/>
      <c r="AE45" s="7"/>
      <c r="AF45" s="9">
        <f>IF(AE45="", 0, IF(AE45&lt;0.4, -100, IF(AE45&lt;0.5, 0, 100 + INT(MIN(AE45, 8) * 10))))</f>
        <v>0</v>
      </c>
      <c r="AG45" s="8"/>
      <c r="AH45" s="9">
        <f>IF(AG45="", 0, IF(AG45&lt;0.1, 0, 100 + INT(MIN(AG45, 8) * 10)))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IF(AK45&lt;0.4, -100, IF(AK45&lt;0.5, 0, 100 + INT(MIN(AK45, 8) * 10))))</f>
        <v>0</v>
      </c>
    </row>
    <row r="46" spans="5:38" ht="15.75" x14ac:dyDescent="0.25">
      <c r="E46" s="5" t="s">
        <v>268</v>
      </c>
      <c r="F46" s="7">
        <f>SUM(H46,J46,L46,N46,P46,R46,T46,V46,X46,Z46,AB46,AD46,AF46,AH46,AJ46,AL46,AN46,AP46,AR46)</f>
        <v>220</v>
      </c>
      <c r="G46" s="8"/>
      <c r="H46" s="9">
        <f>IF(G46="", 0, IF(G46&lt;0.1, 0, 100 + INT(MIN(G46, 8) * 10)))</f>
        <v>0</v>
      </c>
      <c r="I46" s="8"/>
      <c r="J46" s="9">
        <f>IF(I46="", 0, IF(I46&lt;0.1, 0, 100 + INT(MIN(I46, 8) * 10)))</f>
        <v>0</v>
      </c>
      <c r="K46" s="7"/>
      <c r="L46" s="9">
        <f>IF(K46="", 0, IF(K46&lt;0.4, -100, IF(K46&lt;0.5, 0, 100 + INT(MIN(K46, 8) * 10))))</f>
        <v>0</v>
      </c>
      <c r="M46" s="16">
        <v>1.53</v>
      </c>
      <c r="N46" s="9">
        <f>IF(M46="", 0, IF(M46&lt;0.1, 0, 100 + INT(MIN(M46, 8) * 10)))</f>
        <v>115</v>
      </c>
      <c r="O46" s="7"/>
      <c r="P46" s="9">
        <f>IF(O46="", 0, IF(O46&lt;0.4, -100, IF(O46&lt;0.5, 0, 100 + INT(MIN(O46, 8) * 10))))</f>
        <v>0</v>
      </c>
      <c r="Q46" s="8"/>
      <c r="R46" s="9">
        <f>IF(Q46="", 0, IF(Q46&lt;0.1, 0, 100 + INT(MIN(Q46, 8) * 10)))</f>
        <v>0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0, 100 + INT(MIN(U46, 8) * 10)))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/>
      <c r="AE46" s="7"/>
      <c r="AF46" s="9">
        <f>IF(AE46="", 0, IF(AE46&lt;0.4, -100, IF(AE46&lt;0.5, 0, 100 + INT(MIN(AE46, 8) * 10))))</f>
        <v>0</v>
      </c>
      <c r="AG46" s="16">
        <v>0.54</v>
      </c>
      <c r="AH46" s="9">
        <f>IF(AG46="", 0, IF(AG46&lt;0.1, 0, 100 + INT(MIN(AG46, 8) * 10)))</f>
        <v>105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IF(AK46&lt;0.4, -100, IF(AK46&lt;0.5, 0, 100 + INT(MIN(AK46, 8) * 10))))</f>
        <v>0</v>
      </c>
    </row>
    <row r="47" spans="5:38" ht="15.75" x14ac:dyDescent="0.25">
      <c r="E47" s="5" t="s">
        <v>478</v>
      </c>
      <c r="F47" s="7">
        <f>SUM(H47,J47,L47,N47,P47,R47,T47,V47,X47,Z47,AB47,AD47,AF47,AH47,AJ47,AL47,AN47,AP47,AR47)</f>
        <v>219</v>
      </c>
      <c r="G47" s="16">
        <v>0.85</v>
      </c>
      <c r="H47" s="9">
        <f>IF(G47="", 0, IF(G47&lt;0.1, 0, 100 + INT(MIN(G47, 8) * 10)))</f>
        <v>108</v>
      </c>
      <c r="I47" s="8"/>
      <c r="J47" s="9">
        <f>IF(I47="", 0, IF(I47&lt;0.1, 0, 100 + INT(MIN(I47, 8) * 10)))</f>
        <v>0</v>
      </c>
      <c r="K47" s="7"/>
      <c r="L47" s="9">
        <f>IF(K47="", 0, IF(K47&lt;0.4, -100, IF(K47&lt;0.5, 0, 100 + INT(MIN(K47, 8) * 10))))</f>
        <v>0</v>
      </c>
      <c r="M47" s="8"/>
      <c r="N47" s="9">
        <f>IF(M47="", 0, IF(M47&lt;0.1, 0, 100 + INT(MIN(M47, 8) * 10)))</f>
        <v>0</v>
      </c>
      <c r="O47" s="7"/>
      <c r="P47" s="9">
        <f>IF(O47="", 0, IF(O47&lt;0.4, -100, IF(O47&lt;0.5, 0, 100 + INT(MIN(O47, 8) * 10))))</f>
        <v>0</v>
      </c>
      <c r="Q47" s="16">
        <v>1.1499999999999999</v>
      </c>
      <c r="R47" s="9">
        <f>IF(Q47="", 0, IF(Q47&lt;0.1, 0, 100 + INT(MIN(Q47, 8) * 10)))</f>
        <v>111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0, 100 + INT(MIN(U47, 8) * 10)))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/>
      <c r="AE47" s="7"/>
      <c r="AF47" s="9">
        <f>IF(AE47="", 0, IF(AE47&lt;0.4, -100, IF(AE47&lt;0.5, 0, 100 + INT(MIN(AE47, 8) * 10))))</f>
        <v>0</v>
      </c>
      <c r="AG47" s="8"/>
      <c r="AH47" s="9">
        <f>IF(AG47="", 0, IF(AG47&lt;0.1, 0, 100 + INT(MIN(AG47, 8) * 10)))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IF(AK47&lt;0.4, -100, IF(AK47&lt;0.5, 0, 100 + INT(MIN(AK47, 8) * 10))))</f>
        <v>0</v>
      </c>
    </row>
    <row r="48" spans="5:38" ht="15.75" x14ac:dyDescent="0.25">
      <c r="E48" s="5" t="s">
        <v>240</v>
      </c>
      <c r="F48" s="7">
        <f>SUM(H48,J48,L48,N48,P48,R48,T48,V48,X48,Z48,AB48,AD48,AF48,AH48,AJ48,AL48,AN48,AP48,AR48)</f>
        <v>180</v>
      </c>
      <c r="G48" s="8"/>
      <c r="H48" s="9">
        <f>IF(G48="", 0, IF(G48&lt;0.1, 0, 100 + INT(MIN(G48, 8) * 10)))</f>
        <v>0</v>
      </c>
      <c r="I48" s="16">
        <v>10.9</v>
      </c>
      <c r="J48" s="9">
        <f>IF(I48="", 0, IF(I48&lt;0.1, 0, 100 + INT(MIN(I48, 8) * 10)))</f>
        <v>180</v>
      </c>
      <c r="K48" s="7"/>
      <c r="L48" s="9">
        <f>IF(K48="", 0, IF(K48&lt;0.4, -100, IF(K48&lt;0.5, 0, 100 + INT(MIN(K48, 8) * 10))))</f>
        <v>0</v>
      </c>
      <c r="M48" s="8"/>
      <c r="N48" s="9">
        <f>IF(M48="", 0, IF(M48&lt;0.1, 0, 100 + INT(MIN(M48, 8) * 10)))</f>
        <v>0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0, 100 + INT(MIN(Q48, 8) * 10)))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0, 100 + INT(MIN(U48, 8) * 10)))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/>
      <c r="AE48" s="7"/>
      <c r="AF48" s="9">
        <f>IF(AE48="", 0, IF(AE48&lt;0.4, -100, IF(AE48&lt;0.5, 0, 100 + INT(MIN(AE48, 8) * 10))))</f>
        <v>0</v>
      </c>
      <c r="AG48" s="8"/>
      <c r="AH48" s="9">
        <f>IF(AG48="", 0, IF(AG48&lt;0.1, 0, 100 + INT(MIN(AG48, 8) * 10)))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IF(AK48&lt;0.4, -100, IF(AK48&lt;0.5, 0, 100 + INT(MIN(AK48, 8) * 10))))</f>
        <v>0</v>
      </c>
    </row>
    <row r="49" spans="5:38" ht="15.75" x14ac:dyDescent="0.25">
      <c r="E49" s="5" t="s">
        <v>269</v>
      </c>
      <c r="F49" s="7">
        <f>SUM(H49,J49,L49,N49,P49,R49,T49,V49,X49,Z49,AB49,AD49,AF49,AH49,AJ49,AL49,AN49,AP49,AR49)</f>
        <v>180</v>
      </c>
      <c r="G49" s="8"/>
      <c r="H49" s="9">
        <f>IF(G49="", 0, IF(G49&lt;0.1, 0, 100 + INT(MIN(G49, 8) * 10)))</f>
        <v>0</v>
      </c>
      <c r="I49" s="16">
        <v>12.03</v>
      </c>
      <c r="J49" s="9">
        <f>IF(I49="", 0, IF(I49&lt;0.1, 0, 100 + INT(MIN(I49, 8) * 10)))</f>
        <v>180</v>
      </c>
      <c r="K49" s="7"/>
      <c r="L49" s="9">
        <f>IF(K49="", 0, IF(K49&lt;0.4, -100, IF(K49&lt;0.5, 0, 100 + INT(MIN(K49, 8) * 10))))</f>
        <v>0</v>
      </c>
      <c r="M49" s="8"/>
      <c r="N49" s="9">
        <f>IF(M49="", 0, IF(M49&lt;0.1, 0, 100 + INT(MIN(M49, 8) * 10)))</f>
        <v>0</v>
      </c>
      <c r="O49" s="7"/>
      <c r="P49" s="9">
        <f>IF(O49="", 0, IF(O49&lt;0.4, -100, IF(O49&lt;0.5, 0, 100 + INT(MIN(O49, 8) * 10))))</f>
        <v>0</v>
      </c>
      <c r="Q49" s="8"/>
      <c r="R49" s="9">
        <f>IF(Q49="", 0, IF(Q49&lt;0.1, 0, 100 + INT(MIN(Q49, 8) * 10)))</f>
        <v>0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0, 100 + INT(MIN(U49, 8) * 10)))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/>
      <c r="AE49" s="7"/>
      <c r="AF49" s="9">
        <f>IF(AE49="", 0, IF(AE49&lt;0.4, -100, IF(AE49&lt;0.5, 0, 100 + INT(MIN(AE49, 8) * 10))))</f>
        <v>0</v>
      </c>
      <c r="AG49" s="8"/>
      <c r="AH49" s="9">
        <f>IF(AG49="", 0, IF(AG49&lt;0.1, 0, 100 + INT(MIN(AG49, 8) * 10)))</f>
        <v>0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IF(AK49&lt;0.4, -100, IF(AK49&lt;0.5, 0, 100 + INT(MIN(AK49, 8) * 10))))</f>
        <v>0</v>
      </c>
    </row>
    <row r="50" spans="5:38" ht="15.75" x14ac:dyDescent="0.25">
      <c r="E50" s="5" t="s">
        <v>277</v>
      </c>
      <c r="F50" s="7">
        <f>SUM(H50,J50,L50,N50,P50,R50,T50,V50,X50,Z50,AB50,AD50,AF50,AH50,AJ50,AL50,AN50,AP50,AR50)</f>
        <v>180</v>
      </c>
      <c r="G50" s="16">
        <v>9.7200000000000006</v>
      </c>
      <c r="H50" s="9">
        <f>IF(G50="", 0, IF(G50&lt;0.1, 0, 100 + INT(MIN(G50, 8) * 10)))</f>
        <v>180</v>
      </c>
      <c r="I50" s="8"/>
      <c r="J50" s="9">
        <f>IF(I50="", 0, IF(I50&lt;0.1, 0, 100 + INT(MIN(I50, 8) * 10)))</f>
        <v>0</v>
      </c>
      <c r="K50" s="7"/>
      <c r="L50" s="9">
        <f>IF(K50="", 0, IF(K50&lt;0.4, -100, IF(K50&lt;0.5, 0, 100 + INT(MIN(K50, 8) * 10))))</f>
        <v>0</v>
      </c>
      <c r="M50" s="8"/>
      <c r="N50" s="9">
        <f>IF(M50="", 0, IF(M50&lt;0.1, 0, 100 + INT(MIN(M50, 8) * 10)))</f>
        <v>0</v>
      </c>
      <c r="O50" s="7"/>
      <c r="P50" s="9">
        <f>IF(O50="", 0, IF(O50&lt;0.4, -100, IF(O50&lt;0.5, 0, 100 + INT(MIN(O50, 8) * 10))))</f>
        <v>0</v>
      </c>
      <c r="Q50" s="8"/>
      <c r="R50" s="9">
        <f>IF(Q50="", 0, IF(Q50&lt;0.1, 0, 100 + INT(MIN(Q50, 8) * 10)))</f>
        <v>0</v>
      </c>
      <c r="S50" s="7"/>
      <c r="T50" s="9">
        <f>IF(S50="", 0, IF(S50&lt;0.4, -100, IF(S50&lt;0.5, 0, 100 + INT(MIN(S50, 8) * 10))))</f>
        <v>0</v>
      </c>
      <c r="U50" s="8"/>
      <c r="V50" s="9">
        <f>IF(U50="", 0, IF(U50&lt;0.1, 0, 100 + INT(MIN(U50, 8) * 10)))</f>
        <v>0</v>
      </c>
      <c r="W50" s="7"/>
      <c r="X50" s="9">
        <f>IF(W50="", 0, IF(W50&lt;0.4, -100, IF(W50&lt;0.5, 0, 100 + INT(MIN(W50, 8) * 10))))</f>
        <v>0</v>
      </c>
      <c r="Y50" s="8"/>
      <c r="Z50" s="9">
        <f>IF(Y50="", 0, IF(Y50&lt;0.4, -100, IF(Y50&lt;0.5, 0, 100 + INT(MIN(Y50, 8) * 10))))</f>
        <v>0</v>
      </c>
      <c r="AA50" s="7"/>
      <c r="AB50" s="9">
        <f>IF(AA50="", 0, IF(AA50&lt;0.4, -100, IF(AA50&lt;0.5, 0, 100 + INT(MIN(AA50, 8) * 10))))</f>
        <v>0</v>
      </c>
      <c r="AC50" s="8"/>
      <c r="AD50" s="9"/>
      <c r="AE50" s="7"/>
      <c r="AF50" s="9">
        <f>IF(AE50="", 0, IF(AE50&lt;0.4, -100, IF(AE50&lt;0.5, 0, 100 + INT(MIN(AE50, 8) * 10))))</f>
        <v>0</v>
      </c>
      <c r="AG50" s="8"/>
      <c r="AH50" s="9">
        <f>IF(AG50="", 0, IF(AG50&lt;0.1, 0, 100 + INT(MIN(AG50, 8) * 10)))</f>
        <v>0</v>
      </c>
      <c r="AI50" s="7"/>
      <c r="AJ50" s="9">
        <f>IF(AI50="", 0, IF(AI50&lt;0.4, -100, IF(AI50&lt;0.5, 0, 100 + INT(MIN(AI50, 8) * 10))))</f>
        <v>0</v>
      </c>
      <c r="AK50" s="8"/>
      <c r="AL50" s="9">
        <f>IF(AK50="", 0, IF(AK50&lt;0.4, -100, IF(AK50&lt;0.5, 0, 100 + INT(MIN(AK50, 8) * 10))))</f>
        <v>0</v>
      </c>
    </row>
    <row r="51" spans="5:38" ht="15.75" x14ac:dyDescent="0.25">
      <c r="E51" s="5" t="s">
        <v>386</v>
      </c>
      <c r="F51" s="7">
        <f>SUM(H51,J51,L51,N51,P51,R51,T51,V51,X51,Z51,AB51,AD51,AF51,AH51,AJ51,AL51,AN51,AP51,AR51)</f>
        <v>180</v>
      </c>
      <c r="G51" s="8"/>
      <c r="H51" s="9">
        <f>IF(G51="", 0, IF(G51&lt;0.1, 0, 100 + INT(MIN(G51, 8) * 10)))</f>
        <v>0</v>
      </c>
      <c r="I51" s="16">
        <v>9.69</v>
      </c>
      <c r="J51" s="9">
        <f>IF(I51="", 0, IF(I51&lt;0.1, 0, 100 + INT(MIN(I51, 8) * 10)))</f>
        <v>180</v>
      </c>
      <c r="K51" s="7"/>
      <c r="L51" s="9">
        <f>IF(K51="", 0, IF(K51&lt;0.4, -100, IF(K51&lt;0.5, 0, 100 + INT(MIN(K51, 8) * 10))))</f>
        <v>0</v>
      </c>
      <c r="M51" s="8"/>
      <c r="N51" s="9">
        <f>IF(M51="", 0, IF(M51&lt;0.1, 0, 100 + INT(MIN(M51, 8) * 10)))</f>
        <v>0</v>
      </c>
      <c r="O51" s="7"/>
      <c r="P51" s="9">
        <f>IF(O51="", 0, IF(O51&lt;0.4, -100, IF(O51&lt;0.5, 0, 100 + INT(MIN(O51, 8) * 10))))</f>
        <v>0</v>
      </c>
      <c r="Q51" s="8"/>
      <c r="R51" s="9">
        <f>IF(Q51="", 0, IF(Q51&lt;0.1, 0, 100 + INT(MIN(Q51, 8) * 10)))</f>
        <v>0</v>
      </c>
      <c r="S51" s="7"/>
      <c r="T51" s="9">
        <f>IF(S51="", 0, IF(S51&lt;0.4, -100, IF(S51&lt;0.5, 0, 100 + INT(MIN(S51, 8) * 10))))</f>
        <v>0</v>
      </c>
      <c r="U51" s="8"/>
      <c r="V51" s="9">
        <f>IF(U51="", 0, IF(U51&lt;0.1, 0, 100 + INT(MIN(U51, 8) * 10)))</f>
        <v>0</v>
      </c>
      <c r="W51" s="7"/>
      <c r="X51" s="9">
        <f>IF(W51="", 0, IF(W51&lt;0.4, -100, IF(W51&lt;0.5, 0, 100 + INT(MIN(W51, 8) * 10))))</f>
        <v>0</v>
      </c>
      <c r="Y51" s="8"/>
      <c r="Z51" s="9">
        <f>IF(Y51="", 0, IF(Y51&lt;0.4, -100, IF(Y51&lt;0.5, 0, 100 + INT(MIN(Y51, 8) * 10))))</f>
        <v>0</v>
      </c>
      <c r="AA51" s="7"/>
      <c r="AB51" s="9">
        <f>IF(AA51="", 0, IF(AA51&lt;0.4, -100, IF(AA51&lt;0.5, 0, 100 + INT(MIN(AA51, 8) * 10))))</f>
        <v>0</v>
      </c>
      <c r="AC51" s="8"/>
      <c r="AD51" s="9"/>
      <c r="AE51" s="7"/>
      <c r="AF51" s="9">
        <f>IF(AE51="", 0, IF(AE51&lt;0.4, -100, IF(AE51&lt;0.5, 0, 100 + INT(MIN(AE51, 8) * 10))))</f>
        <v>0</v>
      </c>
      <c r="AG51" s="8"/>
      <c r="AH51" s="9">
        <f>IF(AG51="", 0, IF(AG51&lt;0.1, 0, 100 + INT(MIN(AG51, 8) * 10)))</f>
        <v>0</v>
      </c>
      <c r="AI51" s="7"/>
      <c r="AJ51" s="9">
        <f>IF(AI51="", 0, IF(AI51&lt;0.4, -100, IF(AI51&lt;0.5, 0, 100 + INT(MIN(AI51, 8) * 10))))</f>
        <v>0</v>
      </c>
      <c r="AK51" s="8"/>
      <c r="AL51" s="9">
        <f>IF(AK51="", 0, IF(AK51&lt;0.4, -100, IF(AK51&lt;0.5, 0, 100 + INT(MIN(AK51, 8) * 10))))</f>
        <v>0</v>
      </c>
    </row>
    <row r="52" spans="5:38" ht="15.75" x14ac:dyDescent="0.25">
      <c r="E52" s="5" t="s">
        <v>150</v>
      </c>
      <c r="F52" s="7">
        <f>SUM(H52,J52,L52,N52,P52,R52,T52,V52,X52,Z52,AB52,AD52,AF52,AH52,AJ52,AL52,AN52,AP52,AR52)</f>
        <v>163</v>
      </c>
      <c r="G52" s="16">
        <v>6.36</v>
      </c>
      <c r="H52" s="9">
        <f>IF(G52="", 0, IF(G52&lt;0.1, 0, 100 + INT(MIN(G52, 8) * 10)))</f>
        <v>163</v>
      </c>
      <c r="I52" s="8"/>
      <c r="J52" s="9">
        <f>IF(I52="", 0, IF(I52&lt;0.1, 0, 100 + INT(MIN(I52, 8) * 10)))</f>
        <v>0</v>
      </c>
      <c r="K52" s="7"/>
      <c r="L52" s="9">
        <f>IF(K52="", 0, IF(K52&lt;0.4, -100, IF(K52&lt;0.5, 0, 100 + INT(MIN(K52, 8) * 10))))</f>
        <v>0</v>
      </c>
      <c r="M52" s="8"/>
      <c r="N52" s="9">
        <f>IF(M52="", 0, IF(M52&lt;0.1, 0, 100 + INT(MIN(M52, 8) * 10)))</f>
        <v>0</v>
      </c>
      <c r="O52" s="7"/>
      <c r="P52" s="9">
        <f>IF(O52="", 0, IF(O52&lt;0.4, -100, IF(O52&lt;0.5, 0, 100 + INT(MIN(O52, 8) * 10))))</f>
        <v>0</v>
      </c>
      <c r="Q52" s="8"/>
      <c r="R52" s="9">
        <f>IF(Q52="", 0, IF(Q52&lt;0.1, 0, 100 + INT(MIN(Q52, 8) * 10)))</f>
        <v>0</v>
      </c>
      <c r="S52" s="7"/>
      <c r="T52" s="9">
        <f>IF(S52="", 0, IF(S52&lt;0.4, -100, IF(S52&lt;0.5, 0, 100 + INT(MIN(S52, 8) * 10))))</f>
        <v>0</v>
      </c>
      <c r="U52" s="8"/>
      <c r="V52" s="9">
        <f>IF(U52="", 0, IF(U52&lt;0.1, 0, 100 + INT(MIN(U52, 8) * 10)))</f>
        <v>0</v>
      </c>
      <c r="W52" s="7"/>
      <c r="X52" s="9">
        <f>IF(W52="", 0, IF(W52&lt;0.4, -100, IF(W52&lt;0.5, 0, 100 + INT(MIN(W52, 8) * 10))))</f>
        <v>0</v>
      </c>
      <c r="Y52" s="8"/>
      <c r="Z52" s="9">
        <f>IF(Y52="", 0, IF(Y52&lt;0.4, -100, IF(Y52&lt;0.5, 0, 100 + INT(MIN(Y52, 8) * 10))))</f>
        <v>0</v>
      </c>
      <c r="AA52" s="7"/>
      <c r="AB52" s="9">
        <f>IF(AA52="", 0, IF(AA52&lt;0.4, -100, IF(AA52&lt;0.5, 0, 100 + INT(MIN(AA52, 8) * 10))))</f>
        <v>0</v>
      </c>
      <c r="AC52" s="8"/>
      <c r="AD52" s="9"/>
      <c r="AE52" s="7"/>
      <c r="AF52" s="9">
        <f>IF(AE52="", 0, IF(AE52&lt;0.4, -100, IF(AE52&lt;0.5, 0, 100 + INT(MIN(AE52, 8) * 10))))</f>
        <v>0</v>
      </c>
      <c r="AG52" s="8"/>
      <c r="AH52" s="9">
        <f>IF(AG52="", 0, IF(AG52&lt;0.1, 0, 100 + INT(MIN(AG52, 8) * 10)))</f>
        <v>0</v>
      </c>
      <c r="AI52" s="7"/>
      <c r="AJ52" s="9">
        <f>IF(AI52="", 0, IF(AI52&lt;0.4, -100, IF(AI52&lt;0.5, 0, 100 + INT(MIN(AI52, 8) * 10))))</f>
        <v>0</v>
      </c>
      <c r="AK52" s="8"/>
      <c r="AL52" s="9">
        <f>IF(AK52="", 0, IF(AK52&lt;0.4, -100, IF(AK52&lt;0.5, 0, 100 + INT(MIN(AK52, 8) * 10))))</f>
        <v>0</v>
      </c>
    </row>
    <row r="53" spans="5:38" ht="15.75" x14ac:dyDescent="0.25">
      <c r="E53" s="5" t="s">
        <v>434</v>
      </c>
      <c r="F53" s="7">
        <f>SUM(H53,J53,L53,N53,P53,R53,T53,V53,X53,Z53,AB53,AD53,AF53,AH53,AJ53,AL53,AN53,AP53,AR53)</f>
        <v>161</v>
      </c>
      <c r="G53" s="16">
        <v>6.11</v>
      </c>
      <c r="H53" s="9">
        <f>IF(G53="", 0, IF(G53&lt;0.1, 0, 100 + INT(MIN(G53, 8) * 10)))</f>
        <v>161</v>
      </c>
      <c r="I53" s="8"/>
      <c r="J53" s="9">
        <f>IF(I53="", 0, IF(I53&lt;0.1, 0, 100 + INT(MIN(I53, 8) * 10)))</f>
        <v>0</v>
      </c>
      <c r="K53" s="7"/>
      <c r="L53" s="9">
        <f>IF(K53="", 0, IF(K53&lt;0.4, -100, IF(K53&lt;0.5, 0, 100 + INT(MIN(K53, 8) * 10))))</f>
        <v>0</v>
      </c>
      <c r="M53" s="8"/>
      <c r="N53" s="9">
        <f>IF(M53="", 0, IF(M53&lt;0.1, 0, 100 + INT(MIN(M53, 8) * 10)))</f>
        <v>0</v>
      </c>
      <c r="O53" s="7"/>
      <c r="P53" s="9">
        <f>IF(O53="", 0, IF(O53&lt;0.4, -100, IF(O53&lt;0.5, 0, 100 + INT(MIN(O53, 8) * 10))))</f>
        <v>0</v>
      </c>
      <c r="Q53" s="8"/>
      <c r="R53" s="9">
        <f>IF(Q53="", 0, IF(Q53&lt;0.1, 0, 100 + INT(MIN(Q53, 8) * 10)))</f>
        <v>0</v>
      </c>
      <c r="S53" s="7"/>
      <c r="T53" s="9">
        <f>IF(S53="", 0, IF(S53&lt;0.4, -100, IF(S53&lt;0.5, 0, 100 + INT(MIN(S53, 8) * 10))))</f>
        <v>0</v>
      </c>
      <c r="U53" s="8"/>
      <c r="V53" s="9">
        <f>IF(U53="", 0, IF(U53&lt;0.1, 0, 100 + INT(MIN(U53, 8) * 10)))</f>
        <v>0</v>
      </c>
      <c r="W53" s="7"/>
      <c r="X53" s="9">
        <f>IF(W53="", 0, IF(W53&lt;0.4, -100, IF(W53&lt;0.5, 0, 100 + INT(MIN(W53, 8) * 10))))</f>
        <v>0</v>
      </c>
      <c r="Y53" s="8"/>
      <c r="Z53" s="9">
        <f>IF(Y53="", 0, IF(Y53&lt;0.4, -100, IF(Y53&lt;0.5, 0, 100 + INT(MIN(Y53, 8) * 10))))</f>
        <v>0</v>
      </c>
      <c r="AA53" s="7"/>
      <c r="AB53" s="9">
        <f>IF(AA53="", 0, IF(AA53&lt;0.4, -100, IF(AA53&lt;0.5, 0, 100 + INT(MIN(AA53, 8) * 10))))</f>
        <v>0</v>
      </c>
      <c r="AC53" s="8"/>
      <c r="AD53" s="9"/>
      <c r="AE53" s="7"/>
      <c r="AF53" s="9">
        <f>IF(AE53="", 0, IF(AE53&lt;0.4, -100, IF(AE53&lt;0.5, 0, 100 + INT(MIN(AE53, 8) * 10))))</f>
        <v>0</v>
      </c>
      <c r="AG53" s="8"/>
      <c r="AH53" s="9">
        <f>IF(AG53="", 0, IF(AG53&lt;0.1, 0, 100 + INT(MIN(AG53, 8) * 10)))</f>
        <v>0</v>
      </c>
      <c r="AI53" s="7"/>
      <c r="AJ53" s="9">
        <f>IF(AI53="", 0, IF(AI53&lt;0.4, -100, IF(AI53&lt;0.5, 0, 100 + INT(MIN(AI53, 8) * 10))))</f>
        <v>0</v>
      </c>
      <c r="AK53" s="8"/>
      <c r="AL53" s="9">
        <f>IF(AK53="", 0, IF(AK53&lt;0.4, -100, IF(AK53&lt;0.5, 0, 100 + INT(MIN(AK53, 8) * 10))))</f>
        <v>0</v>
      </c>
    </row>
    <row r="54" spans="5:38" ht="15.75" x14ac:dyDescent="0.25">
      <c r="E54" s="5" t="s">
        <v>130</v>
      </c>
      <c r="F54" s="7">
        <f>SUM(H54,J54,L54,N54,P54,R54,T54,V54,X54,Z54,AB54,AD54,AF54,AH54,AJ54,AL54,AN54,AP54,AR54)</f>
        <v>154</v>
      </c>
      <c r="G54" s="16">
        <v>5.4</v>
      </c>
      <c r="H54" s="9">
        <f>IF(G54="", 0, IF(G54&lt;0.1, 0, 100 + INT(MIN(G54, 8) * 10)))</f>
        <v>154</v>
      </c>
      <c r="I54" s="8"/>
      <c r="J54" s="9">
        <f>IF(I54="", 0, IF(I54&lt;0.1, 0, 100 + INT(MIN(I54, 8) * 10)))</f>
        <v>0</v>
      </c>
      <c r="K54" s="7"/>
      <c r="L54" s="9">
        <f>IF(K54="", 0, IF(K54&lt;0.4, -100, IF(K54&lt;0.5, 0, 100 + INT(MIN(K54, 8) * 10))))</f>
        <v>0</v>
      </c>
      <c r="M54" s="8"/>
      <c r="N54" s="9">
        <f>IF(M54="", 0, IF(M54&lt;0.1, 0, 100 + INT(MIN(M54, 8) * 10)))</f>
        <v>0</v>
      </c>
      <c r="O54" s="7"/>
      <c r="P54" s="9">
        <f>IF(O54="", 0, IF(O54&lt;0.4, -100, IF(O54&lt;0.5, 0, 100 + INT(MIN(O54, 8) * 10))))</f>
        <v>0</v>
      </c>
      <c r="Q54" s="8"/>
      <c r="R54" s="9">
        <f>IF(Q54="", 0, IF(Q54&lt;0.1, 0, 100 + INT(MIN(Q54, 8) * 10)))</f>
        <v>0</v>
      </c>
      <c r="S54" s="7"/>
      <c r="T54" s="9">
        <f>IF(S54="", 0, IF(S54&lt;0.4, -100, IF(S54&lt;0.5, 0, 100 + INT(MIN(S54, 8) * 10))))</f>
        <v>0</v>
      </c>
      <c r="U54" s="8"/>
      <c r="V54" s="9">
        <f>IF(U54="", 0, IF(U54&lt;0.1, 0, 100 + INT(MIN(U54, 8) * 10)))</f>
        <v>0</v>
      </c>
      <c r="W54" s="7"/>
      <c r="X54" s="9">
        <f>IF(W54="", 0, IF(W54&lt;0.4, -100, IF(W54&lt;0.5, 0, 100 + INT(MIN(W54, 8) * 10))))</f>
        <v>0</v>
      </c>
      <c r="Y54" s="8"/>
      <c r="Z54" s="9">
        <f>IF(Y54="", 0, IF(Y54&lt;0.4, -100, IF(Y54&lt;0.5, 0, 100 + INT(MIN(Y54, 8) * 10))))</f>
        <v>0</v>
      </c>
      <c r="AA54" s="7"/>
      <c r="AB54" s="9">
        <f>IF(AA54="", 0, IF(AA54&lt;0.4, -100, IF(AA54&lt;0.5, 0, 100 + INT(MIN(AA54, 8) * 10))))</f>
        <v>0</v>
      </c>
      <c r="AC54" s="8"/>
      <c r="AD54" s="9"/>
      <c r="AE54" s="7"/>
      <c r="AF54" s="9">
        <f>IF(AE54="", 0, IF(AE54&lt;0.4, -100, IF(AE54&lt;0.5, 0, 100 + INT(MIN(AE54, 8) * 10))))</f>
        <v>0</v>
      </c>
      <c r="AG54" s="8"/>
      <c r="AH54" s="9">
        <f>IF(AG54="", 0, IF(AG54&lt;0.1, 0, 100 + INT(MIN(AG54, 8) * 10)))</f>
        <v>0</v>
      </c>
      <c r="AI54" s="7"/>
      <c r="AJ54" s="9">
        <f>IF(AI54="", 0, IF(AI54&lt;0.4, -100, IF(AI54&lt;0.5, 0, 100 + INT(MIN(AI54, 8) * 10))))</f>
        <v>0</v>
      </c>
      <c r="AK54" s="8"/>
      <c r="AL54" s="9">
        <f>IF(AK54="", 0, IF(AK54&lt;0.4, -100, IF(AK54&lt;0.5, 0, 100 + INT(MIN(AK54, 8) * 10))))</f>
        <v>0</v>
      </c>
    </row>
    <row r="55" spans="5:38" ht="15.75" x14ac:dyDescent="0.25">
      <c r="E55" s="5" t="s">
        <v>300</v>
      </c>
      <c r="F55" s="7">
        <f>SUM(H55,J55,L55,N55,P55,R55,T55,V55,X55,Z55,AB55,AD55,AF55,AH55,AJ55,AL55,AN55,AP55,AR55)</f>
        <v>152</v>
      </c>
      <c r="G55" s="8"/>
      <c r="H55" s="9">
        <f>IF(G55="", 0, IF(G55&lt;0.1, 0, 100 + INT(MIN(G55, 8) * 10)))</f>
        <v>0</v>
      </c>
      <c r="I55" s="8"/>
      <c r="J55" s="9">
        <f>IF(I55="", 0, IF(I55&lt;0.1, 0, 100 + INT(MIN(I55, 8) * 10)))</f>
        <v>0</v>
      </c>
      <c r="K55" s="7"/>
      <c r="L55" s="9">
        <f>IF(K55="", 0, IF(K55&lt;0.4, -100, IF(K55&lt;0.5, 0, 100 + INT(MIN(K55, 8) * 10))))</f>
        <v>0</v>
      </c>
      <c r="M55" s="8"/>
      <c r="N55" s="9">
        <f>IF(M55="", 0, IF(M55&lt;0.1, 0, 100 + INT(MIN(M55, 8) * 10)))</f>
        <v>0</v>
      </c>
      <c r="O55" s="7"/>
      <c r="P55" s="9">
        <f>IF(O55="", 0, IF(O55&lt;0.4, -100, IF(O55&lt;0.5, 0, 100 + INT(MIN(O55, 8) * 10))))</f>
        <v>0</v>
      </c>
      <c r="Q55" s="16">
        <v>5.22</v>
      </c>
      <c r="R55" s="9">
        <f>IF(Q55="", 0, IF(Q55&lt;0.1, 0, 100 + INT(MIN(Q55, 8) * 10)))</f>
        <v>152</v>
      </c>
      <c r="S55" s="7"/>
      <c r="T55" s="9">
        <f>IF(S55="", 0, IF(S55&lt;0.4, -100, IF(S55&lt;0.5, 0, 100 + INT(MIN(S55, 8) * 10))))</f>
        <v>0</v>
      </c>
      <c r="U55" s="8"/>
      <c r="V55" s="9">
        <f>IF(U55="", 0, IF(U55&lt;0.1, 0, 100 + INT(MIN(U55, 8) * 10)))</f>
        <v>0</v>
      </c>
      <c r="W55" s="7"/>
      <c r="X55" s="9">
        <f>IF(W55="", 0, IF(W55&lt;0.4, -100, IF(W55&lt;0.5, 0, 100 + INT(MIN(W55, 8) * 10))))</f>
        <v>0</v>
      </c>
      <c r="Y55" s="8"/>
      <c r="Z55" s="9">
        <f>IF(Y55="", 0, IF(Y55&lt;0.4, -100, IF(Y55&lt;0.5, 0, 100 + INT(MIN(Y55, 8) * 10))))</f>
        <v>0</v>
      </c>
      <c r="AA55" s="7"/>
      <c r="AB55" s="9">
        <f>IF(AA55="", 0, IF(AA55&lt;0.4, -100, IF(AA55&lt;0.5, 0, 100 + INT(MIN(AA55, 8) * 10))))</f>
        <v>0</v>
      </c>
      <c r="AC55" s="8"/>
      <c r="AD55" s="9"/>
      <c r="AE55" s="7"/>
      <c r="AF55" s="9">
        <f>IF(AE55="", 0, IF(AE55&lt;0.4, -100, IF(AE55&lt;0.5, 0, 100 + INT(MIN(AE55, 8) * 10))))</f>
        <v>0</v>
      </c>
      <c r="AG55" s="8"/>
      <c r="AH55" s="9">
        <f>IF(AG55="", 0, IF(AG55&lt;0.1, 0, 100 + INT(MIN(AG55, 8) * 10)))</f>
        <v>0</v>
      </c>
      <c r="AI55" s="7"/>
      <c r="AJ55" s="9">
        <f>IF(AI55="", 0, IF(AI55&lt;0.4, -100, IF(AI55&lt;0.5, 0, 100 + INT(MIN(AI55, 8) * 10))))</f>
        <v>0</v>
      </c>
      <c r="AK55" s="8"/>
      <c r="AL55" s="9">
        <f>IF(AK55="", 0, IF(AK55&lt;0.4, -100, IF(AK55&lt;0.5, 0, 100 + INT(MIN(AK55, 8) * 10))))</f>
        <v>0</v>
      </c>
    </row>
    <row r="56" spans="5:38" ht="15.75" x14ac:dyDescent="0.25">
      <c r="E56" s="5" t="s">
        <v>483</v>
      </c>
      <c r="F56" s="7">
        <f>SUM(H56,J56,L56,N56,P56,R56,T56,V56,X56,Z56,AB56,AD56,AF56,AH56,AJ56,AL56,AN56,AP56,AR56)</f>
        <v>149</v>
      </c>
      <c r="G56" s="8"/>
      <c r="H56" s="9">
        <f>IF(G56="", 0, IF(G56&lt;0.1, 0, 100 + INT(MIN(G56, 8) * 10)))</f>
        <v>0</v>
      </c>
      <c r="I56" s="8"/>
      <c r="J56" s="9">
        <f>IF(I56="", 0, IF(I56&lt;0.1, 0, 100 + INT(MIN(I56, 8) * 10)))</f>
        <v>0</v>
      </c>
      <c r="K56" s="7"/>
      <c r="L56" s="9">
        <f>IF(K56="", 0, IF(K56&lt;0.4, -100, IF(K56&lt;0.5, 0, 100 + INT(MIN(K56, 8) * 10))))</f>
        <v>0</v>
      </c>
      <c r="M56" s="8"/>
      <c r="N56" s="9">
        <f>IF(M56="", 0, IF(M56&lt;0.1, 0, 100 + INT(MIN(M56, 8) * 10)))</f>
        <v>0</v>
      </c>
      <c r="O56" s="7"/>
      <c r="P56" s="9">
        <f>IF(O56="", 0, IF(O56&lt;0.4, -100, IF(O56&lt;0.5, 0, 100 + INT(MIN(O56, 8) * 10))))</f>
        <v>0</v>
      </c>
      <c r="Q56" s="16">
        <v>4.97</v>
      </c>
      <c r="R56" s="9">
        <f>IF(Q56="", 0, IF(Q56&lt;0.1, 0, 100 + INT(MIN(Q56, 8) * 10)))</f>
        <v>149</v>
      </c>
      <c r="S56" s="7"/>
      <c r="T56" s="9">
        <f>IF(S56="", 0, IF(S56&lt;0.4, -100, IF(S56&lt;0.5, 0, 100 + INT(MIN(S56, 8) * 10))))</f>
        <v>0</v>
      </c>
      <c r="U56" s="8"/>
      <c r="V56" s="9">
        <f>IF(U56="", 0, IF(U56&lt;0.1, 0, 100 + INT(MIN(U56, 8) * 10)))</f>
        <v>0</v>
      </c>
      <c r="W56" s="7"/>
      <c r="X56" s="9">
        <f>IF(W56="", 0, IF(W56&lt;0.4, -100, IF(W56&lt;0.5, 0, 100 + INT(MIN(W56, 8) * 10))))</f>
        <v>0</v>
      </c>
      <c r="Y56" s="8"/>
      <c r="Z56" s="9">
        <f>IF(Y56="", 0, IF(Y56&lt;0.4, -100, IF(Y56&lt;0.5, 0, 100 + INT(MIN(Y56, 8) * 10))))</f>
        <v>0</v>
      </c>
      <c r="AA56" s="7"/>
      <c r="AB56" s="9">
        <f>IF(AA56="", 0, IF(AA56&lt;0.4, -100, IF(AA56&lt;0.5, 0, 100 + INT(MIN(AA56, 8) * 10))))</f>
        <v>0</v>
      </c>
      <c r="AC56" s="8"/>
      <c r="AD56" s="9"/>
      <c r="AE56" s="7"/>
      <c r="AF56" s="9">
        <f>IF(AE56="", 0, IF(AE56&lt;0.4, -100, IF(AE56&lt;0.5, 0, 100 + INT(MIN(AE56, 8) * 10))))</f>
        <v>0</v>
      </c>
      <c r="AG56" s="8"/>
      <c r="AH56" s="9">
        <f>IF(AG56="", 0, IF(AG56&lt;0.1, 0, 100 + INT(MIN(AG56, 8) * 10)))</f>
        <v>0</v>
      </c>
      <c r="AI56" s="7"/>
      <c r="AJ56" s="9">
        <f>IF(AI56="", 0, IF(AI56&lt;0.4, -100, IF(AI56&lt;0.5, 0, 100 + INT(MIN(AI56, 8) * 10))))</f>
        <v>0</v>
      </c>
      <c r="AK56" s="8"/>
      <c r="AL56" s="9">
        <f>IF(AK56="", 0, IF(AK56&lt;0.4, -100, IF(AK56&lt;0.5, 0, 100 + INT(MIN(AK56, 8) * 10))))</f>
        <v>0</v>
      </c>
    </row>
    <row r="57" spans="5:38" ht="15.75" x14ac:dyDescent="0.25">
      <c r="E57" s="5" t="s">
        <v>433</v>
      </c>
      <c r="F57" s="7">
        <f>SUM(H57,J57,L57,N57,P57,R57,T57,V57,X57,Z57,AB57,AD57,AF57,AH57,AJ57,AL57,AN57,AP57,AR57)</f>
        <v>145</v>
      </c>
      <c r="G57" s="16">
        <v>4.53</v>
      </c>
      <c r="H57" s="9">
        <f>IF(G57="", 0, IF(G57&lt;0.1, 0, 100 + INT(MIN(G57, 8) * 10)))</f>
        <v>145</v>
      </c>
      <c r="I57" s="8"/>
      <c r="J57" s="9">
        <f>IF(I57="", 0, IF(I57&lt;0.1, 0, 100 + INT(MIN(I57, 8) * 10)))</f>
        <v>0</v>
      </c>
      <c r="K57" s="7"/>
      <c r="L57" s="9">
        <f>IF(K57="", 0, IF(K57&lt;0.4, -100, IF(K57&lt;0.5, 0, 100 + INT(MIN(K57, 8) * 10))))</f>
        <v>0</v>
      </c>
      <c r="M57" s="8"/>
      <c r="N57" s="9">
        <f>IF(M57="", 0, IF(M57&lt;0.1, 0, 100 + INT(MIN(M57, 8) * 10)))</f>
        <v>0</v>
      </c>
      <c r="O57" s="7"/>
      <c r="P57" s="9">
        <f>IF(O57="", 0, IF(O57&lt;0.4, -100, IF(O57&lt;0.5, 0, 100 + INT(MIN(O57, 8) * 10))))</f>
        <v>0</v>
      </c>
      <c r="Q57" s="8"/>
      <c r="R57" s="9">
        <f>IF(Q57="", 0, IF(Q57&lt;0.1, 0, 100 + INT(MIN(Q57, 8) * 10)))</f>
        <v>0</v>
      </c>
      <c r="S57" s="7"/>
      <c r="T57" s="9">
        <f>IF(S57="", 0, IF(S57&lt;0.4, -100, IF(S57&lt;0.5, 0, 100 + INT(MIN(S57, 8) * 10))))</f>
        <v>0</v>
      </c>
      <c r="U57" s="8"/>
      <c r="V57" s="9">
        <f>IF(U57="", 0, IF(U57&lt;0.1, 0, 100 + INT(MIN(U57, 8) * 10)))</f>
        <v>0</v>
      </c>
      <c r="W57" s="7"/>
      <c r="X57" s="9">
        <f>IF(W57="", 0, IF(W57&lt;0.4, -100, IF(W57&lt;0.5, 0, 100 + INT(MIN(W57, 8) * 10))))</f>
        <v>0</v>
      </c>
      <c r="Y57" s="8"/>
      <c r="Z57" s="9">
        <f>IF(Y57="", 0, IF(Y57&lt;0.4, -100, IF(Y57&lt;0.5, 0, 100 + INT(MIN(Y57, 8) * 10))))</f>
        <v>0</v>
      </c>
      <c r="AA57" s="7"/>
      <c r="AB57" s="9">
        <f>IF(AA57="", 0, IF(AA57&lt;0.4, -100, IF(AA57&lt;0.5, 0, 100 + INT(MIN(AA57, 8) * 10))))</f>
        <v>0</v>
      </c>
      <c r="AC57" s="8"/>
      <c r="AD57" s="9"/>
      <c r="AE57" s="7"/>
      <c r="AF57" s="9">
        <f>IF(AE57="", 0, IF(AE57&lt;0.4, -100, IF(AE57&lt;0.5, 0, 100 + INT(MIN(AE57, 8) * 10))))</f>
        <v>0</v>
      </c>
      <c r="AG57" s="8"/>
      <c r="AH57" s="9">
        <f>IF(AG57="", 0, IF(AG57&lt;0.1, 0, 100 + INT(MIN(AG57, 8) * 10)))</f>
        <v>0</v>
      </c>
      <c r="AI57" s="7"/>
      <c r="AJ57" s="9">
        <f>IF(AI57="", 0, IF(AI57&lt;0.4, -100, IF(AI57&lt;0.5, 0, 100 + INT(MIN(AI57, 8) * 10))))</f>
        <v>0</v>
      </c>
      <c r="AK57" s="8"/>
      <c r="AL57" s="9">
        <f>IF(AK57="", 0, IF(AK57&lt;0.4, -100, IF(AK57&lt;0.5, 0, 100 + INT(MIN(AK57, 8) * 10))))</f>
        <v>0</v>
      </c>
    </row>
    <row r="58" spans="5:38" ht="15.75" x14ac:dyDescent="0.25">
      <c r="E58" s="5" t="s">
        <v>475</v>
      </c>
      <c r="F58" s="7">
        <f>SUM(H58,J58,L58,N58,P58,R58,T58,V58,X58,Z58,AB58,AD58,AF58,AH58,AJ58,AL58,AN58,AP58,AR58)</f>
        <v>144</v>
      </c>
      <c r="G58" s="16">
        <v>4.43</v>
      </c>
      <c r="H58" s="9">
        <f>IF(G58="", 0, IF(G58&lt;0.1, 0, 100 + INT(MIN(G58, 8) * 10)))</f>
        <v>144</v>
      </c>
      <c r="I58" s="8"/>
      <c r="J58" s="9">
        <f>IF(I58="", 0, IF(I58&lt;0.1, 0, 100 + INT(MIN(I58, 8) * 10)))</f>
        <v>0</v>
      </c>
      <c r="K58" s="7"/>
      <c r="L58" s="9">
        <f>IF(K58="", 0, IF(K58&lt;0.4, -100, IF(K58&lt;0.5, 0, 100 + INT(MIN(K58, 8) * 10))))</f>
        <v>0</v>
      </c>
      <c r="M58" s="8"/>
      <c r="N58" s="9">
        <f>IF(M58="", 0, IF(M58&lt;0.1, 0, 100 + INT(MIN(M58, 8) * 10)))</f>
        <v>0</v>
      </c>
      <c r="O58" s="7"/>
      <c r="P58" s="9">
        <f>IF(O58="", 0, IF(O58&lt;0.4, -100, IF(O58&lt;0.5, 0, 100 + INT(MIN(O58, 8) * 10))))</f>
        <v>0</v>
      </c>
      <c r="Q58" s="8"/>
      <c r="R58" s="9">
        <f>IF(Q58="", 0, IF(Q58&lt;0.1, 0, 100 + INT(MIN(Q58, 8) * 10)))</f>
        <v>0</v>
      </c>
      <c r="S58" s="7"/>
      <c r="T58" s="9">
        <f>IF(S58="", 0, IF(S58&lt;0.4, -100, IF(S58&lt;0.5, 0, 100 + INT(MIN(S58, 8) * 10))))</f>
        <v>0</v>
      </c>
      <c r="U58" s="8"/>
      <c r="V58" s="9">
        <f>IF(U58="", 0, IF(U58&lt;0.1, 0, 100 + INT(MIN(U58, 8) * 10)))</f>
        <v>0</v>
      </c>
      <c r="W58" s="7"/>
      <c r="X58" s="9">
        <f>IF(W58="", 0, IF(W58&lt;0.4, -100, IF(W58&lt;0.5, 0, 100 + INT(MIN(W58, 8) * 10))))</f>
        <v>0</v>
      </c>
      <c r="Y58" s="8"/>
      <c r="Z58" s="9">
        <f>IF(Y58="", 0, IF(Y58&lt;0.4, -100, IF(Y58&lt;0.5, 0, 100 + INT(MIN(Y58, 8) * 10))))</f>
        <v>0</v>
      </c>
      <c r="AA58" s="7"/>
      <c r="AB58" s="9">
        <f>IF(AA58="", 0, IF(AA58&lt;0.4, -100, IF(AA58&lt;0.5, 0, 100 + INT(MIN(AA58, 8) * 10))))</f>
        <v>0</v>
      </c>
      <c r="AC58" s="8"/>
      <c r="AD58" s="9"/>
      <c r="AE58" s="7"/>
      <c r="AF58" s="9">
        <f>IF(AE58="", 0, IF(AE58&lt;0.4, -100, IF(AE58&lt;0.5, 0, 100 + INT(MIN(AE58, 8) * 10))))</f>
        <v>0</v>
      </c>
      <c r="AG58" s="8"/>
      <c r="AH58" s="9">
        <f>IF(AG58="", 0, IF(AG58&lt;0.1, 0, 100 + INT(MIN(AG58, 8) * 10)))</f>
        <v>0</v>
      </c>
      <c r="AI58" s="7"/>
      <c r="AJ58" s="9">
        <f>IF(AI58="", 0, IF(AI58&lt;0.4, -100, IF(AI58&lt;0.5, 0, 100 + INT(MIN(AI58, 8) * 10))))</f>
        <v>0</v>
      </c>
      <c r="AK58" s="8"/>
      <c r="AL58" s="9">
        <f>IF(AK58="", 0, IF(AK58&lt;0.4, -100, IF(AK58&lt;0.5, 0, 100 + INT(MIN(AK58, 8) * 10))))</f>
        <v>0</v>
      </c>
    </row>
    <row r="59" spans="5:38" ht="15.75" x14ac:dyDescent="0.25">
      <c r="E59" s="5" t="s">
        <v>444</v>
      </c>
      <c r="F59" s="7">
        <f>SUM(H59,J59,L59,N59,P59,R59,T59,V59,X59,Z59,AB59,AD59,AF59,AH59,AJ59,AL59,AN59,AP59,AR59)</f>
        <v>140</v>
      </c>
      <c r="G59" s="8"/>
      <c r="H59" s="9">
        <f>IF(G59="", 0, IF(G59&lt;0.1, 0, 100 + INT(MIN(G59, 8) * 10)))</f>
        <v>0</v>
      </c>
      <c r="I59" s="8"/>
      <c r="J59" s="9">
        <f>IF(I59="", 0, IF(I59&lt;0.1, 0, 100 + INT(MIN(I59, 8) * 10)))</f>
        <v>0</v>
      </c>
      <c r="K59" s="7"/>
      <c r="L59" s="9">
        <f>IF(K59="", 0, IF(K59&lt;0.4, -100, IF(K59&lt;0.5, 0, 100 + INT(MIN(K59, 8) * 10))))</f>
        <v>0</v>
      </c>
      <c r="M59" s="8"/>
      <c r="N59" s="9">
        <f>IF(M59="", 0, IF(M59&lt;0.1, 0, 100 + INT(MIN(M59, 8) * 10)))</f>
        <v>0</v>
      </c>
      <c r="O59" s="7"/>
      <c r="P59" s="9">
        <f>IF(O59="", 0, IF(O59&lt;0.4, -100, IF(O59&lt;0.5, 0, 100 + INT(MIN(O59, 8) * 10))))</f>
        <v>0</v>
      </c>
      <c r="Q59" s="16">
        <v>4.05</v>
      </c>
      <c r="R59" s="9">
        <f>IF(Q59="", 0, IF(Q59&lt;0.1, 0, 100 + INT(MIN(Q59, 8) * 10)))</f>
        <v>140</v>
      </c>
      <c r="S59" s="7"/>
      <c r="T59" s="9">
        <f>IF(S59="", 0, IF(S59&lt;0.4, -100, IF(S59&lt;0.5, 0, 100 + INT(MIN(S59, 8) * 10))))</f>
        <v>0</v>
      </c>
      <c r="U59" s="8"/>
      <c r="V59" s="9">
        <f>IF(U59="", 0, IF(U59&lt;0.1, 0, 100 + INT(MIN(U59, 8) * 10)))</f>
        <v>0</v>
      </c>
      <c r="W59" s="7"/>
      <c r="X59" s="9">
        <f>IF(W59="", 0, IF(W59&lt;0.4, -100, IF(W59&lt;0.5, 0, 100 + INT(MIN(W59, 8) * 10))))</f>
        <v>0</v>
      </c>
      <c r="Y59" s="8"/>
      <c r="Z59" s="9">
        <f>IF(Y59="", 0, IF(Y59&lt;0.4, -100, IF(Y59&lt;0.5, 0, 100 + INT(MIN(Y59, 8) * 10))))</f>
        <v>0</v>
      </c>
      <c r="AA59" s="7"/>
      <c r="AB59" s="9">
        <f>IF(AA59="", 0, IF(AA59&lt;0.4, -100, IF(AA59&lt;0.5, 0, 100 + INT(MIN(AA59, 8) * 10))))</f>
        <v>0</v>
      </c>
      <c r="AC59" s="8"/>
      <c r="AD59" s="9"/>
      <c r="AE59" s="7"/>
      <c r="AF59" s="9">
        <f>IF(AE59="", 0, IF(AE59&lt;0.4, -100, IF(AE59&lt;0.5, 0, 100 + INT(MIN(AE59, 8) * 10))))</f>
        <v>0</v>
      </c>
      <c r="AG59" s="8"/>
      <c r="AH59" s="9">
        <f>IF(AG59="", 0, IF(AG59&lt;0.1, 0, 100 + INT(MIN(AG59, 8) * 10)))</f>
        <v>0</v>
      </c>
      <c r="AI59" s="7"/>
      <c r="AJ59" s="9">
        <f>IF(AI59="", 0, IF(AI59&lt;0.4, -100, IF(AI59&lt;0.5, 0, 100 + INT(MIN(AI59, 8) * 10))))</f>
        <v>0</v>
      </c>
      <c r="AK59" s="8"/>
      <c r="AL59" s="9">
        <f>IF(AK59="", 0, IF(AK59&lt;0.4, -100, IF(AK59&lt;0.5, 0, 100 + INT(MIN(AK59, 8) * 10))))</f>
        <v>0</v>
      </c>
    </row>
    <row r="60" spans="5:38" ht="15.75" x14ac:dyDescent="0.25">
      <c r="E60" s="5" t="s">
        <v>267</v>
      </c>
      <c r="F60" s="7">
        <f>SUM(H60,J60,L60,N60,P60,R60,T60,V60,X60,Z60,AB60,AD60,AF60,AH60,AJ60,AL60,AN60,AP60,AR60)</f>
        <v>139</v>
      </c>
      <c r="G60" s="16">
        <v>3.94</v>
      </c>
      <c r="H60" s="9">
        <f>IF(G60="", 0, IF(G60&lt;0.1, 0, 100 + INT(MIN(G60, 8) * 10)))</f>
        <v>139</v>
      </c>
      <c r="I60" s="8"/>
      <c r="J60" s="9">
        <f>IF(I60="", 0, IF(I60&lt;0.1, 0, 100 + INT(MIN(I60, 8) * 10)))</f>
        <v>0</v>
      </c>
      <c r="K60" s="7"/>
      <c r="L60" s="9">
        <f>IF(K60="", 0, IF(K60&lt;0.4, -100, IF(K60&lt;0.5, 0, 100 + INT(MIN(K60, 8) * 10))))</f>
        <v>0</v>
      </c>
      <c r="M60" s="8"/>
      <c r="N60" s="9">
        <f>IF(M60="", 0, IF(M60&lt;0.1, 0, 100 + INT(MIN(M60, 8) * 10)))</f>
        <v>0</v>
      </c>
      <c r="O60" s="7"/>
      <c r="P60" s="9">
        <f>IF(O60="", 0, IF(O60&lt;0.4, -100, IF(O60&lt;0.5, 0, 100 + INT(MIN(O60, 8) * 10))))</f>
        <v>0</v>
      </c>
      <c r="Q60" s="8"/>
      <c r="R60" s="9">
        <f>IF(Q60="", 0, IF(Q60&lt;0.1, 0, 100 + INT(MIN(Q60, 8) * 10)))</f>
        <v>0</v>
      </c>
      <c r="S60" s="7"/>
      <c r="T60" s="9">
        <f>IF(S60="", 0, IF(S60&lt;0.4, -100, IF(S60&lt;0.5, 0, 100 + INT(MIN(S60, 8) * 10))))</f>
        <v>0</v>
      </c>
      <c r="U60" s="8"/>
      <c r="V60" s="9">
        <f>IF(U60="", 0, IF(U60&lt;0.1, 0, 100 + INT(MIN(U60, 8) * 10)))</f>
        <v>0</v>
      </c>
      <c r="W60" s="7"/>
      <c r="X60" s="9">
        <f>IF(W60="", 0, IF(W60&lt;0.4, -100, IF(W60&lt;0.5, 0, 100 + INT(MIN(W60, 8) * 10))))</f>
        <v>0</v>
      </c>
      <c r="Y60" s="8"/>
      <c r="Z60" s="9">
        <f>IF(Y60="", 0, IF(Y60&lt;0.4, -100, IF(Y60&lt;0.5, 0, 100 + INT(MIN(Y60, 8) * 10))))</f>
        <v>0</v>
      </c>
      <c r="AA60" s="7"/>
      <c r="AB60" s="9">
        <f>IF(AA60="", 0, IF(AA60&lt;0.4, -100, IF(AA60&lt;0.5, 0, 100 + INT(MIN(AA60, 8) * 10))))</f>
        <v>0</v>
      </c>
      <c r="AC60" s="8"/>
      <c r="AD60" s="9"/>
      <c r="AE60" s="7"/>
      <c r="AF60" s="9">
        <f>IF(AE60="", 0, IF(AE60&lt;0.4, -100, IF(AE60&lt;0.5, 0, 100 + INT(MIN(AE60, 8) * 10))))</f>
        <v>0</v>
      </c>
      <c r="AG60" s="8"/>
      <c r="AH60" s="9">
        <f>IF(AG60="", 0, IF(AG60&lt;0.1, 0, 100 + INT(MIN(AG60, 8) * 10)))</f>
        <v>0</v>
      </c>
      <c r="AI60" s="7"/>
      <c r="AJ60" s="9">
        <f>IF(AI60="", 0, IF(AI60&lt;0.4, -100, IF(AI60&lt;0.5, 0, 100 + INT(MIN(AI60, 8) * 10))))</f>
        <v>0</v>
      </c>
      <c r="AK60" s="8"/>
      <c r="AL60" s="9">
        <f>IF(AK60="", 0, IF(AK60&lt;0.4, -100, IF(AK60&lt;0.5, 0, 100 + INT(MIN(AK60, 8) * 10))))</f>
        <v>0</v>
      </c>
    </row>
    <row r="61" spans="5:38" ht="15.75" x14ac:dyDescent="0.25">
      <c r="E61" s="5" t="s">
        <v>191</v>
      </c>
      <c r="F61" s="7">
        <f>SUM(H61,J61,L61,N61,P61,R61,T61,V61,X61,Z61,AB61,AD61,AF61,AH61,AJ61,AL61,AN61,AP61,AR61)</f>
        <v>135</v>
      </c>
      <c r="G61" s="16">
        <v>3.58</v>
      </c>
      <c r="H61" s="9">
        <f>IF(G61="", 0, IF(G61&lt;0.1, 0, 100 + INT(MIN(G61, 8) * 10)))</f>
        <v>135</v>
      </c>
      <c r="I61" s="8"/>
      <c r="J61" s="9">
        <f>IF(I61="", 0, IF(I61&lt;0.1, 0, 100 + INT(MIN(I61, 8) * 10)))</f>
        <v>0</v>
      </c>
      <c r="K61" s="7"/>
      <c r="L61" s="9">
        <f>IF(K61="", 0, IF(K61&lt;0.4, -100, IF(K61&lt;0.5, 0, 100 + INT(MIN(K61, 8) * 10))))</f>
        <v>0</v>
      </c>
      <c r="M61" s="8"/>
      <c r="N61" s="9">
        <f>IF(M61="", 0, IF(M61&lt;0.1, 0, 100 + INT(MIN(M61, 8) * 10)))</f>
        <v>0</v>
      </c>
      <c r="O61" s="7"/>
      <c r="P61" s="9">
        <f>IF(O61="", 0, IF(O61&lt;0.4, -100, IF(O61&lt;0.5, 0, 100 + INT(MIN(O61, 8) * 10))))</f>
        <v>0</v>
      </c>
      <c r="Q61" s="8"/>
      <c r="R61" s="9">
        <f>IF(Q61="", 0, IF(Q61&lt;0.1, 0, 100 + INT(MIN(Q61, 8) * 10)))</f>
        <v>0</v>
      </c>
      <c r="S61" s="7"/>
      <c r="T61" s="9">
        <f>IF(S61="", 0, IF(S61&lt;0.4, -100, IF(S61&lt;0.5, 0, 100 + INT(MIN(S61, 8) * 10))))</f>
        <v>0</v>
      </c>
      <c r="U61" s="8"/>
      <c r="V61" s="9">
        <f>IF(U61="", 0, IF(U61&lt;0.1, 0, 100 + INT(MIN(U61, 8) * 10)))</f>
        <v>0</v>
      </c>
      <c r="W61" s="7"/>
      <c r="X61" s="9">
        <f>IF(W61="", 0, IF(W61&lt;0.4, -100, IF(W61&lt;0.5, 0, 100 + INT(MIN(W61, 8) * 10))))</f>
        <v>0</v>
      </c>
      <c r="Y61" s="8"/>
      <c r="Z61" s="9">
        <f>IF(Y61="", 0, IF(Y61&lt;0.4, -100, IF(Y61&lt;0.5, 0, 100 + INT(MIN(Y61, 8) * 10))))</f>
        <v>0</v>
      </c>
      <c r="AA61" s="7"/>
      <c r="AB61" s="9">
        <f>IF(AA61="", 0, IF(AA61&lt;0.4, -100, IF(AA61&lt;0.5, 0, 100 + INT(MIN(AA61, 8) * 10))))</f>
        <v>0</v>
      </c>
      <c r="AC61" s="8"/>
      <c r="AD61" s="9"/>
      <c r="AE61" s="7"/>
      <c r="AF61" s="9">
        <f>IF(AE61="", 0, IF(AE61&lt;0.4, -100, IF(AE61&lt;0.5, 0, 100 + INT(MIN(AE61, 8) * 10))))</f>
        <v>0</v>
      </c>
      <c r="AG61" s="8"/>
      <c r="AH61" s="9">
        <f>IF(AG61="", 0, IF(AG61&lt;0.1, 0, 100 + INT(MIN(AG61, 8) * 10)))</f>
        <v>0</v>
      </c>
      <c r="AI61" s="7"/>
      <c r="AJ61" s="9">
        <f>IF(AI61="", 0, IF(AI61&lt;0.4, -100, IF(AI61&lt;0.5, 0, 100 + INT(MIN(AI61, 8) * 10))))</f>
        <v>0</v>
      </c>
      <c r="AK61" s="8"/>
      <c r="AL61" s="9">
        <f>IF(AK61="", 0, IF(AK61&lt;0.4, -100, IF(AK61&lt;0.5, 0, 100 + INT(MIN(AK61, 8) * 10))))</f>
        <v>0</v>
      </c>
    </row>
    <row r="62" spans="5:38" ht="15.75" x14ac:dyDescent="0.25">
      <c r="E62" s="5" t="s">
        <v>372</v>
      </c>
      <c r="F62" s="7">
        <f>SUM(H62,J62,L62,N62,P62,R62,T62,V62,X62,Z62,AB62,AD62,AF62,AH62,AJ62,AL62,AN62,AP62,AR62)</f>
        <v>132</v>
      </c>
      <c r="G62" s="16">
        <v>3.24</v>
      </c>
      <c r="H62" s="9">
        <f>IF(G62="", 0, IF(G62&lt;0.1, 0, 100 + INT(MIN(G62, 8) * 10)))</f>
        <v>132</v>
      </c>
      <c r="I62" s="8"/>
      <c r="J62" s="9">
        <f>IF(I62="", 0, IF(I62&lt;0.1, 0, 100 + INT(MIN(I62, 8) * 10)))</f>
        <v>0</v>
      </c>
      <c r="K62" s="7"/>
      <c r="L62" s="9">
        <f>IF(K62="", 0, IF(K62&lt;0.4, -100, IF(K62&lt;0.5, 0, 100 + INT(MIN(K62, 8) * 10))))</f>
        <v>0</v>
      </c>
      <c r="M62" s="8"/>
      <c r="N62" s="9">
        <f>IF(M62="", 0, IF(M62&lt;0.1, 0, 100 + INT(MIN(M62, 8) * 10)))</f>
        <v>0</v>
      </c>
      <c r="O62" s="7"/>
      <c r="P62" s="9">
        <f>IF(O62="", 0, IF(O62&lt;0.4, -100, IF(O62&lt;0.5, 0, 100 + INT(MIN(O62, 8) * 10))))</f>
        <v>0</v>
      </c>
      <c r="Q62" s="8"/>
      <c r="R62" s="9">
        <f>IF(Q62="", 0, IF(Q62&lt;0.1, 0, 100 + INT(MIN(Q62, 8) * 10)))</f>
        <v>0</v>
      </c>
      <c r="S62" s="7"/>
      <c r="T62" s="9">
        <f>IF(S62="", 0, IF(S62&lt;0.4, -100, IF(S62&lt;0.5, 0, 100 + INT(MIN(S62, 8) * 10))))</f>
        <v>0</v>
      </c>
      <c r="U62" s="8"/>
      <c r="V62" s="9">
        <f>IF(U62="", 0, IF(U62&lt;0.1, 0, 100 + INT(MIN(U62, 8) * 10)))</f>
        <v>0</v>
      </c>
      <c r="W62" s="7"/>
      <c r="X62" s="9">
        <f>IF(W62="", 0, IF(W62&lt;0.4, -100, IF(W62&lt;0.5, 0, 100 + INT(MIN(W62, 8) * 10))))</f>
        <v>0</v>
      </c>
      <c r="Y62" s="8"/>
      <c r="Z62" s="9">
        <f>IF(Y62="", 0, IF(Y62&lt;0.4, -100, IF(Y62&lt;0.5, 0, 100 + INT(MIN(Y62, 8) * 10))))</f>
        <v>0</v>
      </c>
      <c r="AA62" s="7"/>
      <c r="AB62" s="9">
        <f>IF(AA62="", 0, IF(AA62&lt;0.4, -100, IF(AA62&lt;0.5, 0, 100 + INT(MIN(AA62, 8) * 10))))</f>
        <v>0</v>
      </c>
      <c r="AC62" s="8"/>
      <c r="AD62" s="9"/>
      <c r="AE62" s="7"/>
      <c r="AF62" s="9">
        <f>IF(AE62="", 0, IF(AE62&lt;0.4, -100, IF(AE62&lt;0.5, 0, 100 + INT(MIN(AE62, 8) * 10))))</f>
        <v>0</v>
      </c>
      <c r="AG62" s="8"/>
      <c r="AH62" s="9">
        <f>IF(AG62="", 0, IF(AG62&lt;0.1, 0, 100 + INT(MIN(AG62, 8) * 10)))</f>
        <v>0</v>
      </c>
      <c r="AI62" s="7"/>
      <c r="AJ62" s="9">
        <f>IF(AI62="", 0, IF(AI62&lt;0.4, -100, IF(AI62&lt;0.5, 0, 100 + INT(MIN(AI62, 8) * 10))))</f>
        <v>0</v>
      </c>
      <c r="AK62" s="8"/>
      <c r="AL62" s="9">
        <f>IF(AK62="", 0, IF(AK62&lt;0.4, -100, IF(AK62&lt;0.5, 0, 100 + INT(MIN(AK62, 8) * 10))))</f>
        <v>0</v>
      </c>
    </row>
    <row r="63" spans="5:38" ht="15.75" x14ac:dyDescent="0.25">
      <c r="E63" s="5" t="s">
        <v>425</v>
      </c>
      <c r="F63" s="7">
        <f>SUM(H63,J63,L63,N63,P63,R63,T63,V63,X63,Z63,AB63,AD63,AF63,AH63,AJ63,AL63,AN63,AP63,AR63)</f>
        <v>132</v>
      </c>
      <c r="G63" s="16">
        <v>3.24</v>
      </c>
      <c r="H63" s="9">
        <f>IF(G63="", 0, IF(G63&lt;0.1, 0, 100 + INT(MIN(G63, 8) * 10)))</f>
        <v>132</v>
      </c>
      <c r="I63" s="8"/>
      <c r="J63" s="9">
        <f>IF(I63="", 0, IF(I63&lt;0.1, 0, 100 + INT(MIN(I63, 8) * 10)))</f>
        <v>0</v>
      </c>
      <c r="K63" s="7"/>
      <c r="L63" s="9">
        <f>IF(K63="", 0, IF(K63&lt;0.4, -100, IF(K63&lt;0.5, 0, 100 + INT(MIN(K63, 8) * 10))))</f>
        <v>0</v>
      </c>
      <c r="M63" s="8"/>
      <c r="N63" s="9">
        <f>IF(M63="", 0, IF(M63&lt;0.1, 0, 100 + INT(MIN(M63, 8) * 10)))</f>
        <v>0</v>
      </c>
      <c r="O63" s="7"/>
      <c r="P63" s="9">
        <f>IF(O63="", 0, IF(O63&lt;0.4, -100, IF(O63&lt;0.5, 0, 100 + INT(MIN(O63, 8) * 10))))</f>
        <v>0</v>
      </c>
      <c r="Q63" s="8"/>
      <c r="R63" s="9">
        <f>IF(Q63="", 0, IF(Q63&lt;0.1, 0, 100 + INT(MIN(Q63, 8) * 10)))</f>
        <v>0</v>
      </c>
      <c r="S63" s="7"/>
      <c r="T63" s="9">
        <f>IF(S63="", 0, IF(S63&lt;0.4, -100, IF(S63&lt;0.5, 0, 100 + INT(MIN(S63, 8) * 10))))</f>
        <v>0</v>
      </c>
      <c r="U63" s="8"/>
      <c r="V63" s="9">
        <f>IF(U63="", 0, IF(U63&lt;0.1, 0, 100 + INT(MIN(U63, 8) * 10)))</f>
        <v>0</v>
      </c>
      <c r="W63" s="7"/>
      <c r="X63" s="9">
        <f>IF(W63="", 0, IF(W63&lt;0.4, -100, IF(W63&lt;0.5, 0, 100 + INT(MIN(W63, 8) * 10))))</f>
        <v>0</v>
      </c>
      <c r="Y63" s="8"/>
      <c r="Z63" s="9">
        <f>IF(Y63="", 0, IF(Y63&lt;0.4, -100, IF(Y63&lt;0.5, 0, 100 + INT(MIN(Y63, 8) * 10))))</f>
        <v>0</v>
      </c>
      <c r="AA63" s="7"/>
      <c r="AB63" s="9">
        <f>IF(AA63="", 0, IF(AA63&lt;0.4, -100, IF(AA63&lt;0.5, 0, 100 + INT(MIN(AA63, 8) * 10))))</f>
        <v>0</v>
      </c>
      <c r="AC63" s="8"/>
      <c r="AD63" s="9"/>
      <c r="AE63" s="7"/>
      <c r="AF63" s="9">
        <f>IF(AE63="", 0, IF(AE63&lt;0.4, -100, IF(AE63&lt;0.5, 0, 100 + INT(MIN(AE63, 8) * 10))))</f>
        <v>0</v>
      </c>
      <c r="AG63" s="8"/>
      <c r="AH63" s="9">
        <f>IF(AG63="", 0, IF(AG63&lt;0.1, 0, 100 + INT(MIN(AG63, 8) * 10)))</f>
        <v>0</v>
      </c>
      <c r="AI63" s="7"/>
      <c r="AJ63" s="9">
        <f>IF(AI63="", 0, IF(AI63&lt;0.4, -100, IF(AI63&lt;0.5, 0, 100 + INT(MIN(AI63, 8) * 10))))</f>
        <v>0</v>
      </c>
      <c r="AK63" s="8"/>
      <c r="AL63" s="9">
        <f>IF(AK63="", 0, IF(AK63&lt;0.4, -100, IF(AK63&lt;0.5, 0, 100 + INT(MIN(AK63, 8) * 10))))</f>
        <v>0</v>
      </c>
    </row>
    <row r="64" spans="5:38" ht="15.75" x14ac:dyDescent="0.25">
      <c r="E64" s="5" t="s">
        <v>408</v>
      </c>
      <c r="F64" s="7">
        <f>SUM(H64,J64,L64,N64,P64,R64,T64,V64,X64,Z64,AB64,AD64,AF64,AH64,AJ64,AL64,AN64,AP64,AR64)</f>
        <v>131</v>
      </c>
      <c r="G64" s="8"/>
      <c r="H64" s="9">
        <f>IF(G64="", 0, IF(G64&lt;0.1, 0, 100 + INT(MIN(G64, 8) * 10)))</f>
        <v>0</v>
      </c>
      <c r="I64" s="8"/>
      <c r="J64" s="9">
        <f>IF(I64="", 0, IF(I64&lt;0.1, 0, 100 + INT(MIN(I64, 8) * 10)))</f>
        <v>0</v>
      </c>
      <c r="K64" s="7"/>
      <c r="L64" s="9">
        <f>IF(K64="", 0, IF(K64&lt;0.4, -100, IF(K64&lt;0.5, 0, 100 + INT(MIN(K64, 8) * 10))))</f>
        <v>0</v>
      </c>
      <c r="M64" s="8"/>
      <c r="N64" s="9">
        <f>IF(M64="", 0, IF(M64&lt;0.1, 0, 100 + INT(MIN(M64, 8) * 10)))</f>
        <v>0</v>
      </c>
      <c r="O64" s="7"/>
      <c r="P64" s="9">
        <f>IF(O64="", 0, IF(O64&lt;0.4, -100, IF(O64&lt;0.5, 0, 100 + INT(MIN(O64, 8) * 10))))</f>
        <v>0</v>
      </c>
      <c r="Q64" s="8">
        <v>3.18</v>
      </c>
      <c r="R64" s="9">
        <f>IF(Q64="", 0, IF(Q64&lt;0.1, 0, 100 + INT(MIN(Q64, 8) * 10)))</f>
        <v>131</v>
      </c>
      <c r="S64" s="7"/>
      <c r="T64" s="9">
        <f>IF(S64="", 0, IF(S64&lt;0.4, -100, IF(S64&lt;0.5, 0, 100 + INT(MIN(S64, 8) * 10))))</f>
        <v>0</v>
      </c>
      <c r="U64" s="8"/>
      <c r="V64" s="9">
        <f>IF(U64="", 0, IF(U64&lt;0.1, 0, 100 + INT(MIN(U64, 8) * 10)))</f>
        <v>0</v>
      </c>
      <c r="W64" s="7"/>
      <c r="X64" s="9">
        <f>IF(W64="", 0, IF(W64&lt;0.4, -100, IF(W64&lt;0.5, 0, 100 + INT(MIN(W64, 8) * 10))))</f>
        <v>0</v>
      </c>
      <c r="Y64" s="8"/>
      <c r="Z64" s="9">
        <f>IF(Y64="", 0, IF(Y64&lt;0.4, -100, IF(Y64&lt;0.5, 0, 100 + INT(MIN(Y64, 8) * 10))))</f>
        <v>0</v>
      </c>
      <c r="AA64" s="7"/>
      <c r="AB64" s="9">
        <f>IF(AA64="", 0, IF(AA64&lt;0.4, -100, IF(AA64&lt;0.5, 0, 100 + INT(MIN(AA64, 8) * 10))))</f>
        <v>0</v>
      </c>
      <c r="AC64" s="8"/>
      <c r="AD64" s="9"/>
      <c r="AE64" s="7"/>
      <c r="AF64" s="9">
        <f>IF(AE64="", 0, IF(AE64&lt;0.4, -100, IF(AE64&lt;0.5, 0, 100 + INT(MIN(AE64, 8) * 10))))</f>
        <v>0</v>
      </c>
      <c r="AG64" s="8"/>
      <c r="AH64" s="9">
        <f>IF(AG64="", 0, IF(AG64&lt;0.1, 0, 100 + INT(MIN(AG64, 8) * 10)))</f>
        <v>0</v>
      </c>
      <c r="AI64" s="7"/>
      <c r="AJ64" s="9">
        <f>IF(AI64="", 0, IF(AI64&lt;0.4, -100, IF(AI64&lt;0.5, 0, 100 + INT(MIN(AI64, 8) * 10))))</f>
        <v>0</v>
      </c>
      <c r="AK64" s="8"/>
      <c r="AL64" s="9">
        <f>IF(AK64="", 0, IF(AK64&lt;0.4, -100, IF(AK64&lt;0.5, 0, 100 + INT(MIN(AK64, 8) * 10))))</f>
        <v>0</v>
      </c>
    </row>
    <row r="65" spans="5:38" ht="15.75" x14ac:dyDescent="0.25">
      <c r="E65" s="5" t="s">
        <v>429</v>
      </c>
      <c r="F65" s="7">
        <f>SUM(H65,J65,L65,N65,P65,R65,T65,V65,X65,Z65,AB65,AD65,AF65,AH65,AJ65,AL65,AN65,AP65,AR65)</f>
        <v>130</v>
      </c>
      <c r="G65" s="16">
        <v>3.08</v>
      </c>
      <c r="H65" s="9">
        <f>IF(G65="", 0, IF(G65&lt;0.1, 0, 100 + INT(MIN(G65, 8) * 10)))</f>
        <v>130</v>
      </c>
      <c r="I65" s="8"/>
      <c r="J65" s="9">
        <f>IF(I65="", 0, IF(I65&lt;0.1, 0, 100 + INT(MIN(I65, 8) * 10)))</f>
        <v>0</v>
      </c>
      <c r="K65" s="7"/>
      <c r="L65" s="9">
        <f>IF(K65="", 0, IF(K65&lt;0.4, -100, IF(K65&lt;0.5, 0, 100 + INT(MIN(K65, 8) * 10))))</f>
        <v>0</v>
      </c>
      <c r="M65" s="8"/>
      <c r="N65" s="9">
        <f>IF(M65="", 0, IF(M65&lt;0.1, 0, 100 + INT(MIN(M65, 8) * 10)))</f>
        <v>0</v>
      </c>
      <c r="O65" s="7"/>
      <c r="P65" s="9">
        <f>IF(O65="", 0, IF(O65&lt;0.4, -100, IF(O65&lt;0.5, 0, 100 + INT(MIN(O65, 8) * 10))))</f>
        <v>0</v>
      </c>
      <c r="Q65" s="8"/>
      <c r="R65" s="9">
        <f>IF(Q65="", 0, IF(Q65&lt;0.1, 0, 100 + INT(MIN(Q65, 8) * 10)))</f>
        <v>0</v>
      </c>
      <c r="S65" s="7"/>
      <c r="T65" s="9">
        <f>IF(S65="", 0, IF(S65&lt;0.4, -100, IF(S65&lt;0.5, 0, 100 + INT(MIN(S65, 8) * 10))))</f>
        <v>0</v>
      </c>
      <c r="U65" s="8"/>
      <c r="V65" s="9">
        <f>IF(U65="", 0, IF(U65&lt;0.1, 0, 100 + INT(MIN(U65, 8) * 10)))</f>
        <v>0</v>
      </c>
      <c r="W65" s="7"/>
      <c r="X65" s="9">
        <f>IF(W65="", 0, IF(W65&lt;0.4, -100, IF(W65&lt;0.5, 0, 100 + INT(MIN(W65, 8) * 10))))</f>
        <v>0</v>
      </c>
      <c r="Y65" s="8"/>
      <c r="Z65" s="9">
        <f>IF(Y65="", 0, IF(Y65&lt;0.4, -100, IF(Y65&lt;0.5, 0, 100 + INT(MIN(Y65, 8) * 10))))</f>
        <v>0</v>
      </c>
      <c r="AA65" s="7"/>
      <c r="AB65" s="9">
        <f>IF(AA65="", 0, IF(AA65&lt;0.4, -100, IF(AA65&lt;0.5, 0, 100 + INT(MIN(AA65, 8) * 10))))</f>
        <v>0</v>
      </c>
      <c r="AC65" s="8"/>
      <c r="AD65" s="9"/>
      <c r="AE65" s="7"/>
      <c r="AF65" s="9">
        <f>IF(AE65="", 0, IF(AE65&lt;0.4, -100, IF(AE65&lt;0.5, 0, 100 + INT(MIN(AE65, 8) * 10))))</f>
        <v>0</v>
      </c>
      <c r="AG65" s="8"/>
      <c r="AH65" s="9">
        <f>IF(AG65="", 0, IF(AG65&lt;0.1, 0, 100 + INT(MIN(AG65, 8) * 10)))</f>
        <v>0</v>
      </c>
      <c r="AI65" s="7"/>
      <c r="AJ65" s="9">
        <f>IF(AI65="", 0, IF(AI65&lt;0.4, -100, IF(AI65&lt;0.5, 0, 100 + INT(MIN(AI65, 8) * 10))))</f>
        <v>0</v>
      </c>
      <c r="AK65" s="8"/>
      <c r="AL65" s="9">
        <f>IF(AK65="", 0, IF(AK65&lt;0.4, -100, IF(AK65&lt;0.5, 0, 100 + INT(MIN(AK65, 8) * 10))))</f>
        <v>0</v>
      </c>
    </row>
    <row r="66" spans="5:38" ht="15.75" x14ac:dyDescent="0.25">
      <c r="E66" s="5" t="s">
        <v>462</v>
      </c>
      <c r="F66" s="7">
        <f>SUM(H66,J66,L66,N66,P66,R66,T66,V66,X66,Z66,AB66,AD66,AF66,AH66,AJ66,AL66,AN66,AP66,AR66)</f>
        <v>130</v>
      </c>
      <c r="G66" s="16">
        <v>3</v>
      </c>
      <c r="H66" s="9">
        <f>IF(G66="", 0, IF(G66&lt;0.1, 0, 100 + INT(MIN(G66, 8) * 10)))</f>
        <v>130</v>
      </c>
      <c r="I66" s="8"/>
      <c r="J66" s="9">
        <f>IF(I66="", 0, IF(I66&lt;0.1, 0, 100 + INT(MIN(I66, 8) * 10)))</f>
        <v>0</v>
      </c>
      <c r="K66" s="7"/>
      <c r="L66" s="9">
        <f>IF(K66="", 0, IF(K66&lt;0.4, -100, IF(K66&lt;0.5, 0, 100 + INT(MIN(K66, 8) * 10))))</f>
        <v>0</v>
      </c>
      <c r="M66" s="8"/>
      <c r="N66" s="9">
        <f>IF(M66="", 0, IF(M66&lt;0.1, 0, 100 + INT(MIN(M66, 8) * 10)))</f>
        <v>0</v>
      </c>
      <c r="O66" s="7"/>
      <c r="P66" s="9">
        <f>IF(O66="", 0, IF(O66&lt;0.4, -100, IF(O66&lt;0.5, 0, 100 + INT(MIN(O66, 8) * 10))))</f>
        <v>0</v>
      </c>
      <c r="Q66" s="8"/>
      <c r="R66" s="9">
        <f>IF(Q66="", 0, IF(Q66&lt;0.1, 0, 100 + INT(MIN(Q66, 8) * 10)))</f>
        <v>0</v>
      </c>
      <c r="S66" s="7"/>
      <c r="T66" s="9">
        <f>IF(S66="", 0, IF(S66&lt;0.4, -100, IF(S66&lt;0.5, 0, 100 + INT(MIN(S66, 8) * 10))))</f>
        <v>0</v>
      </c>
      <c r="U66" s="8"/>
      <c r="V66" s="9">
        <f>IF(U66="", 0, IF(U66&lt;0.1, 0, 100 + INT(MIN(U66, 8) * 10)))</f>
        <v>0</v>
      </c>
      <c r="W66" s="7"/>
      <c r="X66" s="9">
        <f>IF(W66="", 0, IF(W66&lt;0.4, -100, IF(W66&lt;0.5, 0, 100 + INT(MIN(W66, 8) * 10))))</f>
        <v>0</v>
      </c>
      <c r="Y66" s="8"/>
      <c r="Z66" s="9">
        <f>IF(Y66="", 0, IF(Y66&lt;0.4, -100, IF(Y66&lt;0.5, 0, 100 + INT(MIN(Y66, 8) * 10))))</f>
        <v>0</v>
      </c>
      <c r="AA66" s="7"/>
      <c r="AB66" s="9">
        <f>IF(AA66="", 0, IF(AA66&lt;0.4, -100, IF(AA66&lt;0.5, 0, 100 + INT(MIN(AA66, 8) * 10))))</f>
        <v>0</v>
      </c>
      <c r="AC66" s="8"/>
      <c r="AD66" s="9"/>
      <c r="AE66" s="7"/>
      <c r="AF66" s="9">
        <f>IF(AE66="", 0, IF(AE66&lt;0.4, -100, IF(AE66&lt;0.5, 0, 100 + INT(MIN(AE66, 8) * 10))))</f>
        <v>0</v>
      </c>
      <c r="AG66" s="8"/>
      <c r="AH66" s="9">
        <f>IF(AG66="", 0, IF(AG66&lt;0.1, 0, 100 + INT(MIN(AG66, 8) * 10)))</f>
        <v>0</v>
      </c>
      <c r="AI66" s="7"/>
      <c r="AJ66" s="9">
        <f>IF(AI66="", 0, IF(AI66&lt;0.4, -100, IF(AI66&lt;0.5, 0, 100 + INT(MIN(AI66, 8) * 10))))</f>
        <v>0</v>
      </c>
      <c r="AK66" s="8"/>
      <c r="AL66" s="9">
        <f>IF(AK66="", 0, IF(AK66&lt;0.4, -100, IF(AK66&lt;0.5, 0, 100 + INT(MIN(AK66, 8) * 10))))</f>
        <v>0</v>
      </c>
    </row>
    <row r="67" spans="5:38" ht="15.75" x14ac:dyDescent="0.25">
      <c r="E67" s="5" t="s">
        <v>467</v>
      </c>
      <c r="F67" s="7">
        <f>SUM(H67,J67,L67,N67,P67,R67,T67,V67,X67,Z67,AB67,AD67,AF67,AH67,AJ67,AL67,AN67,AP67,AR67)</f>
        <v>130</v>
      </c>
      <c r="G67" s="16">
        <v>3.08</v>
      </c>
      <c r="H67" s="9">
        <f>IF(G67="", 0, IF(G67&lt;0.1, 0, 100 + INT(MIN(G67, 8) * 10)))</f>
        <v>130</v>
      </c>
      <c r="I67" s="8"/>
      <c r="J67" s="9">
        <f>IF(I67="", 0, IF(I67&lt;0.1, 0, 100 + INT(MIN(I67, 8) * 10)))</f>
        <v>0</v>
      </c>
      <c r="K67" s="7"/>
      <c r="L67" s="9">
        <f>IF(K67="", 0, IF(K67&lt;0.4, -100, IF(K67&lt;0.5, 0, 100 + INT(MIN(K67, 8) * 10))))</f>
        <v>0</v>
      </c>
      <c r="M67" s="8"/>
      <c r="N67" s="9">
        <f>IF(M67="", 0, IF(M67&lt;0.1, 0, 100 + INT(MIN(M67, 8) * 10)))</f>
        <v>0</v>
      </c>
      <c r="O67" s="7"/>
      <c r="P67" s="9">
        <f>IF(O67="", 0, IF(O67&lt;0.4, -100, IF(O67&lt;0.5, 0, 100 + INT(MIN(O67, 8) * 10))))</f>
        <v>0</v>
      </c>
      <c r="Q67" s="8"/>
      <c r="R67" s="9">
        <f>IF(Q67="", 0, IF(Q67&lt;0.1, 0, 100 + INT(MIN(Q67, 8) * 10)))</f>
        <v>0</v>
      </c>
      <c r="S67" s="7"/>
      <c r="T67" s="9">
        <f>IF(S67="", 0, IF(S67&lt;0.4, -100, IF(S67&lt;0.5, 0, 100 + INT(MIN(S67, 8) * 10))))</f>
        <v>0</v>
      </c>
      <c r="U67" s="8"/>
      <c r="V67" s="9">
        <f>IF(U67="", 0, IF(U67&lt;0.1, 0, 100 + INT(MIN(U67, 8) * 10)))</f>
        <v>0</v>
      </c>
      <c r="W67" s="7"/>
      <c r="X67" s="9">
        <f>IF(W67="", 0, IF(W67&lt;0.4, -100, IF(W67&lt;0.5, 0, 100 + INT(MIN(W67, 8) * 10))))</f>
        <v>0</v>
      </c>
      <c r="Y67" s="8"/>
      <c r="Z67" s="9">
        <f>IF(Y67="", 0, IF(Y67&lt;0.4, -100, IF(Y67&lt;0.5, 0, 100 + INT(MIN(Y67, 8) * 10))))</f>
        <v>0</v>
      </c>
      <c r="AA67" s="7"/>
      <c r="AB67" s="9">
        <f>IF(AA67="", 0, IF(AA67&lt;0.4, -100, IF(AA67&lt;0.5, 0, 100 + INT(MIN(AA67, 8) * 10))))</f>
        <v>0</v>
      </c>
      <c r="AC67" s="8"/>
      <c r="AD67" s="9"/>
      <c r="AE67" s="7"/>
      <c r="AF67" s="9">
        <f>IF(AE67="", 0, IF(AE67&lt;0.4, -100, IF(AE67&lt;0.5, 0, 100 + INT(MIN(AE67, 8) * 10))))</f>
        <v>0</v>
      </c>
      <c r="AG67" s="8"/>
      <c r="AH67" s="9">
        <f>IF(AG67="", 0, IF(AG67&lt;0.1, 0, 100 + INT(MIN(AG67, 8) * 10)))</f>
        <v>0</v>
      </c>
      <c r="AI67" s="7"/>
      <c r="AJ67" s="9">
        <f>IF(AI67="", 0, IF(AI67&lt;0.4, -100, IF(AI67&lt;0.5, 0, 100 + INT(MIN(AI67, 8) * 10))))</f>
        <v>0</v>
      </c>
      <c r="AK67" s="8"/>
      <c r="AL67" s="9">
        <f>IF(AK67="", 0, IF(AK67&lt;0.4, -100, IF(AK67&lt;0.5, 0, 100 + INT(MIN(AK67, 8) * 10))))</f>
        <v>0</v>
      </c>
    </row>
    <row r="68" spans="5:38" ht="15.75" x14ac:dyDescent="0.25">
      <c r="E68" s="5" t="s">
        <v>450</v>
      </c>
      <c r="F68" s="7">
        <f>SUM(H68,J68,L68,N68,P68,R68,T68,V68,X68,Z68,AB68,AD68,AF68,AH68,AJ68,AL68,AN68,AP68,AR68)</f>
        <v>129</v>
      </c>
      <c r="G68" s="8"/>
      <c r="H68" s="9">
        <f>IF(G68="", 0, IF(G68&lt;0.1, 0, 100 + INT(MIN(G68, 8) * 10)))</f>
        <v>0</v>
      </c>
      <c r="I68" s="8"/>
      <c r="J68" s="9">
        <f>IF(I68="", 0, IF(I68&lt;0.1, 0, 100 + INT(MIN(I68, 8) * 10)))</f>
        <v>0</v>
      </c>
      <c r="K68" s="7"/>
      <c r="L68" s="9">
        <f>IF(K68="", 0, IF(K68&lt;0.4, -100, IF(K68&lt;0.5, 0, 100 + INT(MIN(K68, 8) * 10))))</f>
        <v>0</v>
      </c>
      <c r="M68" s="8"/>
      <c r="N68" s="9">
        <f>IF(M68="", 0, IF(M68&lt;0.1, 0, 100 + INT(MIN(M68, 8) * 10)))</f>
        <v>0</v>
      </c>
      <c r="O68" s="7"/>
      <c r="P68" s="9">
        <f>IF(O68="", 0, IF(O68&lt;0.4, -100, IF(O68&lt;0.5, 0, 100 + INT(MIN(O68, 8) * 10))))</f>
        <v>0</v>
      </c>
      <c r="Q68" s="16">
        <v>2.9</v>
      </c>
      <c r="R68" s="9">
        <f>IF(Q68="", 0, IF(Q68&lt;0.1, 0, 100 + INT(MIN(Q68, 8) * 10)))</f>
        <v>129</v>
      </c>
      <c r="S68" s="7"/>
      <c r="T68" s="9">
        <f>IF(S68="", 0, IF(S68&lt;0.4, -100, IF(S68&lt;0.5, 0, 100 + INT(MIN(S68, 8) * 10))))</f>
        <v>0</v>
      </c>
      <c r="U68" s="8"/>
      <c r="V68" s="9">
        <f>IF(U68="", 0, IF(U68&lt;0.1, 0, 100 + INT(MIN(U68, 8) * 10)))</f>
        <v>0</v>
      </c>
      <c r="W68" s="7"/>
      <c r="X68" s="9">
        <f>IF(W68="", 0, IF(W68&lt;0.4, -100, IF(W68&lt;0.5, 0, 100 + INT(MIN(W68, 8) * 10))))</f>
        <v>0</v>
      </c>
      <c r="Y68" s="8"/>
      <c r="Z68" s="9">
        <f>IF(Y68="", 0, IF(Y68&lt;0.4, -100, IF(Y68&lt;0.5, 0, 100 + INT(MIN(Y68, 8) * 10))))</f>
        <v>0</v>
      </c>
      <c r="AA68" s="7"/>
      <c r="AB68" s="9">
        <f>IF(AA68="", 0, IF(AA68&lt;0.4, -100, IF(AA68&lt;0.5, 0, 100 + INT(MIN(AA68, 8) * 10))))</f>
        <v>0</v>
      </c>
      <c r="AC68" s="8"/>
      <c r="AD68" s="9"/>
      <c r="AE68" s="7"/>
      <c r="AF68" s="9">
        <f>IF(AE68="", 0, IF(AE68&lt;0.4, -100, IF(AE68&lt;0.5, 0, 100 + INT(MIN(AE68, 8) * 10))))</f>
        <v>0</v>
      </c>
      <c r="AG68" s="8"/>
      <c r="AH68" s="9">
        <f>IF(AG68="", 0, IF(AG68&lt;0.1, 0, 100 + INT(MIN(AG68, 8) * 10)))</f>
        <v>0</v>
      </c>
      <c r="AI68" s="7"/>
      <c r="AJ68" s="9">
        <f>IF(AI68="", 0, IF(AI68&lt;0.4, -100, IF(AI68&lt;0.5, 0, 100 + INT(MIN(AI68, 8) * 10))))</f>
        <v>0</v>
      </c>
      <c r="AK68" s="8"/>
      <c r="AL68" s="9">
        <f>IF(AK68="", 0, IF(AK68&lt;0.4, -100, IF(AK68&lt;0.5, 0, 100 + INT(MIN(AK68, 8) * 10))))</f>
        <v>0</v>
      </c>
    </row>
    <row r="69" spans="5:38" ht="15.75" x14ac:dyDescent="0.25">
      <c r="E69" s="5" t="s">
        <v>254</v>
      </c>
      <c r="F69" s="7">
        <f>SUM(H69,J69,L69,N69,P69,R69,T69,V69,X69,Z69,AB69,AD69,AF69,AH69,AJ69,AL69,AN69,AP69,AR69)</f>
        <v>128</v>
      </c>
      <c r="G69" s="16">
        <v>2.85</v>
      </c>
      <c r="H69" s="9">
        <f>IF(G69="", 0, IF(G69&lt;0.1, 0, 100 + INT(MIN(G69, 8) * 10)))</f>
        <v>128</v>
      </c>
      <c r="I69" s="8"/>
      <c r="J69" s="9">
        <f>IF(I69="", 0, IF(I69&lt;0.1, 0, 100 + INT(MIN(I69, 8) * 10)))</f>
        <v>0</v>
      </c>
      <c r="K69" s="7"/>
      <c r="L69" s="9">
        <f>IF(K69="", 0, IF(K69&lt;0.4, -100, IF(K69&lt;0.5, 0, 100 + INT(MIN(K69, 8) * 10))))</f>
        <v>0</v>
      </c>
      <c r="M69" s="8"/>
      <c r="N69" s="9">
        <f>IF(M69="", 0, IF(M69&lt;0.1, 0, 100 + INT(MIN(M69, 8) * 10)))</f>
        <v>0</v>
      </c>
      <c r="O69" s="7"/>
      <c r="P69" s="9">
        <f>IF(O69="", 0, IF(O69&lt;0.4, -100, IF(O69&lt;0.5, 0, 100 + INT(MIN(O69, 8) * 10))))</f>
        <v>0</v>
      </c>
      <c r="Q69" s="8"/>
      <c r="R69" s="9">
        <f>IF(Q69="", 0, IF(Q69&lt;0.1, 0, 100 + INT(MIN(Q69, 8) * 10)))</f>
        <v>0</v>
      </c>
      <c r="S69" s="7"/>
      <c r="T69" s="9">
        <f>IF(S69="", 0, IF(S69&lt;0.4, -100, IF(S69&lt;0.5, 0, 100 + INT(MIN(S69, 8) * 10))))</f>
        <v>0</v>
      </c>
      <c r="U69" s="8"/>
      <c r="V69" s="9">
        <f>IF(U69="", 0, IF(U69&lt;0.1, 0, 100 + INT(MIN(U69, 8) * 10)))</f>
        <v>0</v>
      </c>
      <c r="W69" s="7"/>
      <c r="X69" s="9">
        <f>IF(W69="", 0, IF(W69&lt;0.4, -100, IF(W69&lt;0.5, 0, 100 + INT(MIN(W69, 8) * 10))))</f>
        <v>0</v>
      </c>
      <c r="Y69" s="8"/>
      <c r="Z69" s="9">
        <f>IF(Y69="", 0, IF(Y69&lt;0.4, -100, IF(Y69&lt;0.5, 0, 100 + INT(MIN(Y69, 8) * 10))))</f>
        <v>0</v>
      </c>
      <c r="AA69" s="7"/>
      <c r="AB69" s="9">
        <f>IF(AA69="", 0, IF(AA69&lt;0.4, -100, IF(AA69&lt;0.5, 0, 100 + INT(MIN(AA69, 8) * 10))))</f>
        <v>0</v>
      </c>
      <c r="AC69" s="8"/>
      <c r="AD69" s="9"/>
      <c r="AE69" s="7"/>
      <c r="AF69" s="9">
        <f>IF(AE69="", 0, IF(AE69&lt;0.4, -100, IF(AE69&lt;0.5, 0, 100 + INT(MIN(AE69, 8) * 10))))</f>
        <v>0</v>
      </c>
      <c r="AG69" s="8"/>
      <c r="AH69" s="9">
        <f>IF(AG69="", 0, IF(AG69&lt;0.1, 0, 100 + INT(MIN(AG69, 8) * 10)))</f>
        <v>0</v>
      </c>
      <c r="AI69" s="7"/>
      <c r="AJ69" s="9">
        <f>IF(AI69="", 0, IF(AI69&lt;0.4, -100, IF(AI69&lt;0.5, 0, 100 + INT(MIN(AI69, 8) * 10))))</f>
        <v>0</v>
      </c>
      <c r="AK69" s="8"/>
      <c r="AL69" s="9">
        <f>IF(AK69="", 0, IF(AK69&lt;0.4, -100, IF(AK69&lt;0.5, 0, 100 + INT(MIN(AK69, 8) * 10))))</f>
        <v>0</v>
      </c>
    </row>
    <row r="70" spans="5:38" ht="15.75" x14ac:dyDescent="0.25">
      <c r="E70" s="5" t="s">
        <v>463</v>
      </c>
      <c r="F70" s="7">
        <f>SUM(H70,J70,L70,N70,P70,R70,T70,V70,X70,Z70,AB70,AD70,AF70,AH70,AJ70,AL70,AN70,AP70,AR70)</f>
        <v>127</v>
      </c>
      <c r="G70" s="16">
        <v>2.77</v>
      </c>
      <c r="H70" s="9">
        <f>IF(G70="", 0, IF(G70&lt;0.1, 0, 100 + INT(MIN(G70, 8) * 10)))</f>
        <v>127</v>
      </c>
      <c r="I70" s="8"/>
      <c r="J70" s="9">
        <f>IF(I70="", 0, IF(I70&lt;0.1, 0, 100 + INT(MIN(I70, 8) * 10)))</f>
        <v>0</v>
      </c>
      <c r="K70" s="7"/>
      <c r="L70" s="9">
        <f>IF(K70="", 0, IF(K70&lt;0.4, -100, IF(K70&lt;0.5, 0, 100 + INT(MIN(K70, 8) * 10))))</f>
        <v>0</v>
      </c>
      <c r="M70" s="8"/>
      <c r="N70" s="9">
        <f>IF(M70="", 0, IF(M70&lt;0.1, 0, 100 + INT(MIN(M70, 8) * 10)))</f>
        <v>0</v>
      </c>
      <c r="O70" s="7"/>
      <c r="P70" s="9">
        <f>IF(O70="", 0, IF(O70&lt;0.4, -100, IF(O70&lt;0.5, 0, 100 + INT(MIN(O70, 8) * 10))))</f>
        <v>0</v>
      </c>
      <c r="Q70" s="8"/>
      <c r="R70" s="9">
        <f>IF(Q70="", 0, IF(Q70&lt;0.1, 0, 100 + INT(MIN(Q70, 8) * 10)))</f>
        <v>0</v>
      </c>
      <c r="S70" s="7"/>
      <c r="T70" s="9">
        <f>IF(S70="", 0, IF(S70&lt;0.4, -100, IF(S70&lt;0.5, 0, 100 + INT(MIN(S70, 8) * 10))))</f>
        <v>0</v>
      </c>
      <c r="U70" s="8"/>
      <c r="V70" s="9">
        <f>IF(U70="", 0, IF(U70&lt;0.1, 0, 100 + INT(MIN(U70, 8) * 10)))</f>
        <v>0</v>
      </c>
      <c r="W70" s="7"/>
      <c r="X70" s="9">
        <f>IF(W70="", 0, IF(W70&lt;0.4, -100, IF(W70&lt;0.5, 0, 100 + INT(MIN(W70, 8) * 10))))</f>
        <v>0</v>
      </c>
      <c r="Y70" s="8"/>
      <c r="Z70" s="9">
        <f>IF(Y70="", 0, IF(Y70&lt;0.4, -100, IF(Y70&lt;0.5, 0, 100 + INT(MIN(Y70, 8) * 10))))</f>
        <v>0</v>
      </c>
      <c r="AA70" s="7"/>
      <c r="AB70" s="9">
        <f>IF(AA70="", 0, IF(AA70&lt;0.4, -100, IF(AA70&lt;0.5, 0, 100 + INT(MIN(AA70, 8) * 10))))</f>
        <v>0</v>
      </c>
      <c r="AC70" s="8"/>
      <c r="AD70" s="9"/>
      <c r="AE70" s="7"/>
      <c r="AF70" s="9">
        <f>IF(AE70="", 0, IF(AE70&lt;0.4, -100, IF(AE70&lt;0.5, 0, 100 + INT(MIN(AE70, 8) * 10))))</f>
        <v>0</v>
      </c>
      <c r="AG70" s="8"/>
      <c r="AH70" s="9">
        <f>IF(AG70="", 0, IF(AG70&lt;0.1, 0, 100 + INT(MIN(AG70, 8) * 10)))</f>
        <v>0</v>
      </c>
      <c r="AI70" s="7"/>
      <c r="AJ70" s="9">
        <f>IF(AI70="", 0, IF(AI70&lt;0.4, -100, IF(AI70&lt;0.5, 0, 100 + INT(MIN(AI70, 8) * 10))))</f>
        <v>0</v>
      </c>
      <c r="AK70" s="8"/>
      <c r="AL70" s="9">
        <f>IF(AK70="", 0, IF(AK70&lt;0.4, -100, IF(AK70&lt;0.5, 0, 100 + INT(MIN(AK70, 8) * 10))))</f>
        <v>0</v>
      </c>
    </row>
    <row r="71" spans="5:38" ht="15.75" x14ac:dyDescent="0.25">
      <c r="E71" s="5" t="s">
        <v>151</v>
      </c>
      <c r="F71" s="7">
        <f>SUM(H71,J71,L71,N71,P71,R71,T71,V71,X71,Z71,AB71,AD71,AF71,AH71,AJ71,AL71,AN71,AP71,AR71)</f>
        <v>124</v>
      </c>
      <c r="G71" s="16">
        <v>2.48</v>
      </c>
      <c r="H71" s="9">
        <f>IF(G71="", 0, IF(G71&lt;0.1, 0, 100 + INT(MIN(G71, 8) * 10)))</f>
        <v>124</v>
      </c>
      <c r="I71" s="8"/>
      <c r="J71" s="9">
        <f>IF(I71="", 0, IF(I71&lt;0.1, 0, 100 + INT(MIN(I71, 8) * 10)))</f>
        <v>0</v>
      </c>
      <c r="K71" s="7"/>
      <c r="L71" s="9">
        <f>IF(K71="", 0, IF(K71&lt;0.4, -100, IF(K71&lt;0.5, 0, 100 + INT(MIN(K71, 8) * 10))))</f>
        <v>0</v>
      </c>
      <c r="M71" s="8"/>
      <c r="N71" s="9">
        <f>IF(M71="", 0, IF(M71&lt;0.1, 0, 100 + INT(MIN(M71, 8) * 10)))</f>
        <v>0</v>
      </c>
      <c r="O71" s="7"/>
      <c r="P71" s="9">
        <f>IF(O71="", 0, IF(O71&lt;0.4, -100, IF(O71&lt;0.5, 0, 100 + INT(MIN(O71, 8) * 10))))</f>
        <v>0</v>
      </c>
      <c r="Q71" s="8"/>
      <c r="R71" s="9">
        <f>IF(Q71="", 0, IF(Q71&lt;0.1, 0, 100 + INT(MIN(Q71, 8) * 10)))</f>
        <v>0</v>
      </c>
      <c r="S71" s="7"/>
      <c r="T71" s="9">
        <f>IF(S71="", 0, IF(S71&lt;0.4, -100, IF(S71&lt;0.5, 0, 100 + INT(MIN(S71, 8) * 10))))</f>
        <v>0</v>
      </c>
      <c r="U71" s="8"/>
      <c r="V71" s="9">
        <f>IF(U71="", 0, IF(U71&lt;0.1, 0, 100 + INT(MIN(U71, 8) * 10)))</f>
        <v>0</v>
      </c>
      <c r="W71" s="7"/>
      <c r="X71" s="9">
        <f>IF(W71="", 0, IF(W71&lt;0.4, -100, IF(W71&lt;0.5, 0, 100 + INT(MIN(W71, 8) * 10))))</f>
        <v>0</v>
      </c>
      <c r="Y71" s="8"/>
      <c r="Z71" s="9">
        <f>IF(Y71="", 0, IF(Y71&lt;0.4, -100, IF(Y71&lt;0.5, 0, 100 + INT(MIN(Y71, 8) * 10))))</f>
        <v>0</v>
      </c>
      <c r="AA71" s="7"/>
      <c r="AB71" s="9">
        <f>IF(AA71="", 0, IF(AA71&lt;0.4, -100, IF(AA71&lt;0.5, 0, 100 + INT(MIN(AA71, 8) * 10))))</f>
        <v>0</v>
      </c>
      <c r="AC71" s="8"/>
      <c r="AD71" s="9"/>
      <c r="AE71" s="7"/>
      <c r="AF71" s="9">
        <f>IF(AE71="", 0, IF(AE71&lt;0.4, -100, IF(AE71&lt;0.5, 0, 100 + INT(MIN(AE71, 8) * 10))))</f>
        <v>0</v>
      </c>
      <c r="AG71" s="8"/>
      <c r="AH71" s="9">
        <f>IF(AG71="", 0, IF(AG71&lt;0.1, 0, 100 + INT(MIN(AG71, 8) * 10)))</f>
        <v>0</v>
      </c>
      <c r="AI71" s="7"/>
      <c r="AJ71" s="9">
        <f>IF(AI71="", 0, IF(AI71&lt;0.4, -100, IF(AI71&lt;0.5, 0, 100 + INT(MIN(AI71, 8) * 10))))</f>
        <v>0</v>
      </c>
      <c r="AK71" s="8"/>
      <c r="AL71" s="9">
        <f>IF(AK71="", 0, IF(AK71&lt;0.4, -100, IF(AK71&lt;0.5, 0, 100 + INT(MIN(AK71, 8) * 10))))</f>
        <v>0</v>
      </c>
    </row>
    <row r="72" spans="5:38" ht="15.75" x14ac:dyDescent="0.25">
      <c r="E72" s="5" t="s">
        <v>428</v>
      </c>
      <c r="F72" s="7">
        <f>SUM(H72,J72,L72,N72,P72,R72,T72,V72,X72,Z72,AB72,AD72,AF72,AH72,AJ72,AL72,AN72,AP72,AR72)</f>
        <v>123</v>
      </c>
      <c r="G72" s="16">
        <v>2.35</v>
      </c>
      <c r="H72" s="9">
        <f>IF(G72="", 0, IF(G72&lt;0.1, 0, 100 + INT(MIN(G72, 8) * 10)))</f>
        <v>123</v>
      </c>
      <c r="I72" s="8"/>
      <c r="J72" s="9">
        <f>IF(I72="", 0, IF(I72&lt;0.1, 0, 100 + INT(MIN(I72, 8) * 10)))</f>
        <v>0</v>
      </c>
      <c r="K72" s="7"/>
      <c r="L72" s="9">
        <f>IF(K72="", 0, IF(K72&lt;0.4, -100, IF(K72&lt;0.5, 0, 100 + INT(MIN(K72, 8) * 10))))</f>
        <v>0</v>
      </c>
      <c r="M72" s="8"/>
      <c r="N72" s="9">
        <f>IF(M72="", 0, IF(M72&lt;0.1, 0, 100 + INT(MIN(M72, 8) * 10)))</f>
        <v>0</v>
      </c>
      <c r="O72" s="7"/>
      <c r="P72" s="9">
        <f>IF(O72="", 0, IF(O72&lt;0.4, -100, IF(O72&lt;0.5, 0, 100 + INT(MIN(O72, 8) * 10))))</f>
        <v>0</v>
      </c>
      <c r="Q72" s="8"/>
      <c r="R72" s="9">
        <f>IF(Q72="", 0, IF(Q72&lt;0.1, 0, 100 + INT(MIN(Q72, 8) * 10)))</f>
        <v>0</v>
      </c>
      <c r="S72" s="7"/>
      <c r="T72" s="9">
        <f>IF(S72="", 0, IF(S72&lt;0.4, -100, IF(S72&lt;0.5, 0, 100 + INT(MIN(S72, 8) * 10))))</f>
        <v>0</v>
      </c>
      <c r="U72" s="8"/>
      <c r="V72" s="9">
        <f>IF(U72="", 0, IF(U72&lt;0.1, 0, 100 + INT(MIN(U72, 8) * 10)))</f>
        <v>0</v>
      </c>
      <c r="W72" s="7"/>
      <c r="X72" s="9">
        <f>IF(W72="", 0, IF(W72&lt;0.4, -100, IF(W72&lt;0.5, 0, 100 + INT(MIN(W72, 8) * 10))))</f>
        <v>0</v>
      </c>
      <c r="Y72" s="8"/>
      <c r="Z72" s="9">
        <f>IF(Y72="", 0, IF(Y72&lt;0.4, -100, IF(Y72&lt;0.5, 0, 100 + INT(MIN(Y72, 8) * 10))))</f>
        <v>0</v>
      </c>
      <c r="AA72" s="7"/>
      <c r="AB72" s="9">
        <f>IF(AA72="", 0, IF(AA72&lt;0.4, -100, IF(AA72&lt;0.5, 0, 100 + INT(MIN(AA72, 8) * 10))))</f>
        <v>0</v>
      </c>
      <c r="AC72" s="8">
        <v>2.34</v>
      </c>
      <c r="AD72" s="9"/>
      <c r="AE72" s="7"/>
      <c r="AF72" s="9">
        <f>IF(AE72="", 0, IF(AE72&lt;0.4, -100, IF(AE72&lt;0.5, 0, 100 + INT(MIN(AE72, 8) * 10))))</f>
        <v>0</v>
      </c>
      <c r="AG72" s="8"/>
      <c r="AH72" s="9">
        <f>IF(AG72="", 0, IF(AG72&lt;0.1, 0, 100 + INT(MIN(AG72, 8) * 10)))</f>
        <v>0</v>
      </c>
      <c r="AI72" s="7"/>
      <c r="AJ72" s="9">
        <f>IF(AI72="", 0, IF(AI72&lt;0.4, -100, IF(AI72&lt;0.5, 0, 100 + INT(MIN(AI72, 8) * 10))))</f>
        <v>0</v>
      </c>
      <c r="AK72" s="8"/>
      <c r="AL72" s="9">
        <f>IF(AK72="", 0, IF(AK72&lt;0.4, -100, IF(AK72&lt;0.5, 0, 100 + INT(MIN(AK72, 8) * 10))))</f>
        <v>0</v>
      </c>
    </row>
    <row r="73" spans="5:38" ht="15.75" x14ac:dyDescent="0.25">
      <c r="E73" s="5" t="s">
        <v>210</v>
      </c>
      <c r="F73" s="7">
        <f>SUM(H73,J73,L73,N73,P73,R73,T73,V73,X73,Z73,AB73,AD73,AF73,AH73,AJ73,AL73,AN73,AP73,AR73)</f>
        <v>121</v>
      </c>
      <c r="G73" s="8"/>
      <c r="H73" s="9">
        <f>IF(G73="", 0, IF(G73&lt;0.1, 0, 100 + INT(MIN(G73, 8) * 10)))</f>
        <v>0</v>
      </c>
      <c r="I73" s="8"/>
      <c r="J73" s="9">
        <f>IF(I73="", 0, IF(I73&lt;0.1, 0, 100 + INT(MIN(I73, 8) * 10)))</f>
        <v>0</v>
      </c>
      <c r="K73" s="7"/>
      <c r="L73" s="9">
        <f>IF(K73="", 0, IF(K73&lt;0.4, -100, IF(K73&lt;0.5, 0, 100 + INT(MIN(K73, 8) * 10))))</f>
        <v>0</v>
      </c>
      <c r="M73" s="16">
        <v>2.11</v>
      </c>
      <c r="N73" s="9">
        <f>IF(M73="", 0, IF(M73&lt;0.1, 0, 100 + INT(MIN(M73, 8) * 10)))</f>
        <v>121</v>
      </c>
      <c r="O73" s="7"/>
      <c r="P73" s="9">
        <f>IF(O73="", 0, IF(O73&lt;0.4, -100, IF(O73&lt;0.5, 0, 100 + INT(MIN(O73, 8) * 10))))</f>
        <v>0</v>
      </c>
      <c r="Q73" s="8"/>
      <c r="R73" s="9">
        <f>IF(Q73="", 0, IF(Q73&lt;0.1, 0, 100 + INT(MIN(Q73, 8) * 10)))</f>
        <v>0</v>
      </c>
      <c r="S73" s="7"/>
      <c r="T73" s="9">
        <f>IF(S73="", 0, IF(S73&lt;0.4, -100, IF(S73&lt;0.5, 0, 100 + INT(MIN(S73, 8) * 10))))</f>
        <v>0</v>
      </c>
      <c r="U73" s="8"/>
      <c r="V73" s="9">
        <f>IF(U73="", 0, IF(U73&lt;0.1, 0, 100 + INT(MIN(U73, 8) * 10)))</f>
        <v>0</v>
      </c>
      <c r="W73" s="7"/>
      <c r="X73" s="9">
        <f>IF(W73="", 0, IF(W73&lt;0.4, -100, IF(W73&lt;0.5, 0, 100 + INT(MIN(W73, 8) * 10))))</f>
        <v>0</v>
      </c>
      <c r="Y73" s="8"/>
      <c r="Z73" s="9">
        <f>IF(Y73="", 0, IF(Y73&lt;0.4, -100, IF(Y73&lt;0.5, 0, 100 + INT(MIN(Y73, 8) * 10))))</f>
        <v>0</v>
      </c>
      <c r="AA73" s="7"/>
      <c r="AB73" s="9">
        <f>IF(AA73="", 0, IF(AA73&lt;0.4, -100, IF(AA73&lt;0.5, 0, 100 + INT(MIN(AA73, 8) * 10))))</f>
        <v>0</v>
      </c>
      <c r="AC73" s="8"/>
      <c r="AD73" s="9"/>
      <c r="AE73" s="7"/>
      <c r="AF73" s="9">
        <f>IF(AE73="", 0, IF(AE73&lt;0.4, -100, IF(AE73&lt;0.5, 0, 100 + INT(MIN(AE73, 8) * 10))))</f>
        <v>0</v>
      </c>
      <c r="AG73" s="8"/>
      <c r="AH73" s="9">
        <f>IF(AG73="", 0, IF(AG73&lt;0.1, 0, 100 + INT(MIN(AG73, 8) * 10)))</f>
        <v>0</v>
      </c>
      <c r="AI73" s="7"/>
      <c r="AJ73" s="9">
        <f>IF(AI73="", 0, IF(AI73&lt;0.4, -100, IF(AI73&lt;0.5, 0, 100 + INT(MIN(AI73, 8) * 10))))</f>
        <v>0</v>
      </c>
      <c r="AK73" s="8"/>
      <c r="AL73" s="9">
        <f>IF(AK73="", 0, IF(AK73&lt;0.4, -100, IF(AK73&lt;0.5, 0, 100 + INT(MIN(AK73, 8) * 10))))</f>
        <v>0</v>
      </c>
    </row>
    <row r="74" spans="5:38" ht="15.75" x14ac:dyDescent="0.25">
      <c r="E74" s="5" t="s">
        <v>466</v>
      </c>
      <c r="F74" s="7">
        <f>SUM(H74,J74,L74,N74,P74,R74,T74,V74,X74,Z74,AB74,AD74,AF74,AH74,AJ74,AL74,AN74,AP74,AR74)</f>
        <v>118</v>
      </c>
      <c r="G74" s="16">
        <v>1.85</v>
      </c>
      <c r="H74" s="9">
        <f>IF(G74="", 0, IF(G74&lt;0.1, 0, 100 + INT(MIN(G74, 8) * 10)))</f>
        <v>118</v>
      </c>
      <c r="I74" s="8"/>
      <c r="J74" s="9">
        <f>IF(I74="", 0, IF(I74&lt;0.1, 0, 100 + INT(MIN(I74, 8) * 10)))</f>
        <v>0</v>
      </c>
      <c r="K74" s="7"/>
      <c r="L74" s="9">
        <f>IF(K74="", 0, IF(K74&lt;0.4, -100, IF(K74&lt;0.5, 0, 100 + INT(MIN(K74, 8) * 10))))</f>
        <v>0</v>
      </c>
      <c r="M74" s="8"/>
      <c r="N74" s="9">
        <f>IF(M74="", 0, IF(M74&lt;0.1, 0, 100 + INT(MIN(M74, 8) * 10)))</f>
        <v>0</v>
      </c>
      <c r="O74" s="7"/>
      <c r="P74" s="9">
        <f>IF(O74="", 0, IF(O74&lt;0.4, -100, IF(O74&lt;0.5, 0, 100 + INT(MIN(O74, 8) * 10))))</f>
        <v>0</v>
      </c>
      <c r="Q74" s="8"/>
      <c r="R74" s="9">
        <f>IF(Q74="", 0, IF(Q74&lt;0.1, 0, 100 + INT(MIN(Q74, 8) * 10)))</f>
        <v>0</v>
      </c>
      <c r="S74" s="7"/>
      <c r="T74" s="9">
        <f>IF(S74="", 0, IF(S74&lt;0.4, -100, IF(S74&lt;0.5, 0, 100 + INT(MIN(S74, 8) * 10))))</f>
        <v>0</v>
      </c>
      <c r="U74" s="8"/>
      <c r="V74" s="9">
        <f>IF(U74="", 0, IF(U74&lt;0.1, 0, 100 + INT(MIN(U74, 8) * 10)))</f>
        <v>0</v>
      </c>
      <c r="W74" s="7"/>
      <c r="X74" s="9">
        <f>IF(W74="", 0, IF(W74&lt;0.4, -100, IF(W74&lt;0.5, 0, 100 + INT(MIN(W74, 8) * 10))))</f>
        <v>0</v>
      </c>
      <c r="Y74" s="8"/>
      <c r="Z74" s="9">
        <f>IF(Y74="", 0, IF(Y74&lt;0.4, -100, IF(Y74&lt;0.5, 0, 100 + INT(MIN(Y74, 8) * 10))))</f>
        <v>0</v>
      </c>
      <c r="AA74" s="7"/>
      <c r="AB74" s="9">
        <f>IF(AA74="", 0, IF(AA74&lt;0.4, -100, IF(AA74&lt;0.5, 0, 100 + INT(MIN(AA74, 8) * 10))))</f>
        <v>0</v>
      </c>
      <c r="AC74" s="8"/>
      <c r="AD74" s="9"/>
      <c r="AE74" s="7"/>
      <c r="AF74" s="9">
        <f>IF(AE74="", 0, IF(AE74&lt;0.4, -100, IF(AE74&lt;0.5, 0, 100 + INT(MIN(AE74, 8) * 10))))</f>
        <v>0</v>
      </c>
      <c r="AG74" s="8"/>
      <c r="AH74" s="9">
        <f>IF(AG74="", 0, IF(AG74&lt;0.1, 0, 100 + INT(MIN(AG74, 8) * 10)))</f>
        <v>0</v>
      </c>
      <c r="AI74" s="7"/>
      <c r="AJ74" s="9">
        <f>IF(AI74="", 0, IF(AI74&lt;0.4, -100, IF(AI74&lt;0.5, 0, 100 + INT(MIN(AI74, 8) * 10))))</f>
        <v>0</v>
      </c>
      <c r="AK74" s="8"/>
      <c r="AL74" s="9">
        <f>IF(AK74="", 0, IF(AK74&lt;0.4, -100, IF(AK74&lt;0.5, 0, 100 + INT(MIN(AK74, 8) * 10))))</f>
        <v>0</v>
      </c>
    </row>
    <row r="75" spans="5:38" ht="15.75" x14ac:dyDescent="0.25">
      <c r="E75" s="5" t="s">
        <v>459</v>
      </c>
      <c r="F75" s="7">
        <f>SUM(H75,J75,L75,N75,P75,R75,T75,V75,X75,Z75,AB75,AD75,AF75,AH75,AJ75,AL75,AN75,AP75,AR75)</f>
        <v>116</v>
      </c>
      <c r="G75" s="16">
        <v>1.63</v>
      </c>
      <c r="H75" s="9">
        <f>IF(G75="", 0, IF(G75&lt;0.1, 0, 100 + INT(MIN(G75, 8) * 10)))</f>
        <v>116</v>
      </c>
      <c r="I75" s="8"/>
      <c r="J75" s="9">
        <f>IF(I75="", 0, IF(I75&lt;0.1, 0, 100 + INT(MIN(I75, 8) * 10)))</f>
        <v>0</v>
      </c>
      <c r="K75" s="7"/>
      <c r="L75" s="9">
        <f>IF(K75="", 0, IF(K75&lt;0.4, -100, IF(K75&lt;0.5, 0, 100 + INT(MIN(K75, 8) * 10))))</f>
        <v>0</v>
      </c>
      <c r="M75" s="8"/>
      <c r="N75" s="9">
        <f>IF(M75="", 0, IF(M75&lt;0.1, 0, 100 + INT(MIN(M75, 8) * 10)))</f>
        <v>0</v>
      </c>
      <c r="O75" s="7"/>
      <c r="P75" s="9">
        <f>IF(O75="", 0, IF(O75&lt;0.4, -100, IF(O75&lt;0.5, 0, 100 + INT(MIN(O75, 8) * 10))))</f>
        <v>0</v>
      </c>
      <c r="Q75" s="8"/>
      <c r="R75" s="9">
        <f>IF(Q75="", 0, IF(Q75&lt;0.1, 0, 100 + INT(MIN(Q75, 8) * 10)))</f>
        <v>0</v>
      </c>
      <c r="S75" s="7"/>
      <c r="T75" s="9">
        <f>IF(S75="", 0, IF(S75&lt;0.4, -100, IF(S75&lt;0.5, 0, 100 + INT(MIN(S75, 8) * 10))))</f>
        <v>0</v>
      </c>
      <c r="U75" s="8"/>
      <c r="V75" s="9">
        <f>IF(U75="", 0, IF(U75&lt;0.1, 0, 100 + INT(MIN(U75, 8) * 10)))</f>
        <v>0</v>
      </c>
      <c r="W75" s="7"/>
      <c r="X75" s="9">
        <f>IF(W75="", 0, IF(W75&lt;0.4, -100, IF(W75&lt;0.5, 0, 100 + INT(MIN(W75, 8) * 10))))</f>
        <v>0</v>
      </c>
      <c r="Y75" s="8"/>
      <c r="Z75" s="9">
        <f>IF(Y75="", 0, IF(Y75&lt;0.4, -100, IF(Y75&lt;0.5, 0, 100 + INT(MIN(Y75, 8) * 10))))</f>
        <v>0</v>
      </c>
      <c r="AA75" s="7"/>
      <c r="AB75" s="9">
        <f>IF(AA75="", 0, IF(AA75&lt;0.4, -100, IF(AA75&lt;0.5, 0, 100 + INT(MIN(AA75, 8) * 10))))</f>
        <v>0</v>
      </c>
      <c r="AC75" s="8"/>
      <c r="AD75" s="9"/>
      <c r="AE75" s="7"/>
      <c r="AF75" s="9">
        <f>IF(AE75="", 0, IF(AE75&lt;0.4, -100, IF(AE75&lt;0.5, 0, 100 + INT(MIN(AE75, 8) * 10))))</f>
        <v>0</v>
      </c>
      <c r="AG75" s="8"/>
      <c r="AH75" s="9">
        <f>IF(AG75="", 0, IF(AG75&lt;0.1, 0, 100 + INT(MIN(AG75, 8) * 10)))</f>
        <v>0</v>
      </c>
      <c r="AI75" s="7"/>
      <c r="AJ75" s="9">
        <f>IF(AI75="", 0, IF(AI75&lt;0.4, -100, IF(AI75&lt;0.5, 0, 100 + INT(MIN(AI75, 8) * 10))))</f>
        <v>0</v>
      </c>
      <c r="AK75" s="8"/>
      <c r="AL75" s="9">
        <f>IF(AK75="", 0, IF(AK75&lt;0.4, -100, IF(AK75&lt;0.5, 0, 100 + INT(MIN(AK75, 8) * 10))))</f>
        <v>0</v>
      </c>
    </row>
    <row r="76" spans="5:38" ht="15.75" x14ac:dyDescent="0.25">
      <c r="E76" s="5" t="s">
        <v>473</v>
      </c>
      <c r="F76" s="7">
        <f>SUM(H76,J76,L76,N76,P76,R76,T76,V76,X76,Z76,AB76,AD76,AF76,AH76,AJ76,AL76,AN76,AP76,AR76)</f>
        <v>116</v>
      </c>
      <c r="G76" s="16">
        <v>1.68</v>
      </c>
      <c r="H76" s="9">
        <f>IF(G76="", 0, IF(G76&lt;0.1, 0, 100 + INT(MIN(G76, 8) * 10)))</f>
        <v>116</v>
      </c>
      <c r="I76" s="8"/>
      <c r="J76" s="9">
        <f>IF(I76="", 0, IF(I76&lt;0.1, 0, 100 + INT(MIN(I76, 8) * 10)))</f>
        <v>0</v>
      </c>
      <c r="K76" s="7"/>
      <c r="L76" s="9">
        <f>IF(K76="", 0, IF(K76&lt;0.4, -100, IF(K76&lt;0.5, 0, 100 + INT(MIN(K76, 8) * 10))))</f>
        <v>0</v>
      </c>
      <c r="M76" s="8"/>
      <c r="N76" s="9">
        <f>IF(M76="", 0, IF(M76&lt;0.1, 0, 100 + INT(MIN(M76, 8) * 10)))</f>
        <v>0</v>
      </c>
      <c r="O76" s="7"/>
      <c r="P76" s="9">
        <f>IF(O76="", 0, IF(O76&lt;0.4, -100, IF(O76&lt;0.5, 0, 100 + INT(MIN(O76, 8) * 10))))</f>
        <v>0</v>
      </c>
      <c r="Q76" s="8"/>
      <c r="R76" s="9">
        <f>IF(Q76="", 0, IF(Q76&lt;0.1, 0, 100 + INT(MIN(Q76, 8) * 10)))</f>
        <v>0</v>
      </c>
      <c r="S76" s="7"/>
      <c r="T76" s="9">
        <f>IF(S76="", 0, IF(S76&lt;0.4, -100, IF(S76&lt;0.5, 0, 100 + INT(MIN(S76, 8) * 10))))</f>
        <v>0</v>
      </c>
      <c r="U76" s="8"/>
      <c r="V76" s="9">
        <f>IF(U76="", 0, IF(U76&lt;0.1, 0, 100 + INT(MIN(U76, 8) * 10)))</f>
        <v>0</v>
      </c>
      <c r="W76" s="7"/>
      <c r="X76" s="9">
        <f>IF(W76="", 0, IF(W76&lt;0.4, -100, IF(W76&lt;0.5, 0, 100 + INT(MIN(W76, 8) * 10))))</f>
        <v>0</v>
      </c>
      <c r="Y76" s="8"/>
      <c r="Z76" s="9">
        <f>IF(Y76="", 0, IF(Y76&lt;0.4, -100, IF(Y76&lt;0.5, 0, 100 + INT(MIN(Y76, 8) * 10))))</f>
        <v>0</v>
      </c>
      <c r="AA76" s="7"/>
      <c r="AB76" s="9">
        <f>IF(AA76="", 0, IF(AA76&lt;0.4, -100, IF(AA76&lt;0.5, 0, 100 + INT(MIN(AA76, 8) * 10))))</f>
        <v>0</v>
      </c>
      <c r="AC76" s="8"/>
      <c r="AD76" s="9"/>
      <c r="AE76" s="7"/>
      <c r="AF76" s="9">
        <f>IF(AE76="", 0, IF(AE76&lt;0.4, -100, IF(AE76&lt;0.5, 0, 100 + INT(MIN(AE76, 8) * 10))))</f>
        <v>0</v>
      </c>
      <c r="AG76" s="8"/>
      <c r="AH76" s="9">
        <f>IF(AG76="", 0, IF(AG76&lt;0.1, 0, 100 + INT(MIN(AG76, 8) * 10)))</f>
        <v>0</v>
      </c>
      <c r="AI76" s="7"/>
      <c r="AJ76" s="9">
        <f>IF(AI76="", 0, IF(AI76&lt;0.4, -100, IF(AI76&lt;0.5, 0, 100 + INT(MIN(AI76, 8) * 10))))</f>
        <v>0</v>
      </c>
      <c r="AK76" s="8"/>
      <c r="AL76" s="9">
        <f>IF(AK76="", 0, IF(AK76&lt;0.4, -100, IF(AK76&lt;0.5, 0, 100 + INT(MIN(AK76, 8) * 10))))</f>
        <v>0</v>
      </c>
    </row>
    <row r="77" spans="5:38" ht="15.75" x14ac:dyDescent="0.25">
      <c r="E77" s="5" t="s">
        <v>274</v>
      </c>
      <c r="F77" s="7">
        <f>SUM(H77,J77,L77,N77,P77,R77,T77,V77,X77,Z77,AB77,AD77,AF77,AH77,AJ77,AL77,AN77,AP77,AR77)</f>
        <v>115</v>
      </c>
      <c r="G77" s="8"/>
      <c r="H77" s="9">
        <f>IF(G77="", 0, IF(G77&lt;0.1, 0, 100 + INT(MIN(G77, 8) * 10)))</f>
        <v>0</v>
      </c>
      <c r="I77" s="8"/>
      <c r="J77" s="9">
        <f>IF(I77="", 0, IF(I77&lt;0.1, 0, 100 + INT(MIN(I77, 8) * 10)))</f>
        <v>0</v>
      </c>
      <c r="K77" s="7"/>
      <c r="L77" s="9">
        <f>IF(K77="", 0, IF(K77&lt;0.4, -100, IF(K77&lt;0.5, 0, 100 + INT(MIN(K77, 8) * 10))))</f>
        <v>0</v>
      </c>
      <c r="M77" s="8"/>
      <c r="N77" s="9">
        <f>IF(M77="", 0, IF(M77&lt;0.1, 0, 100 + INT(MIN(M77, 8) * 10)))</f>
        <v>0</v>
      </c>
      <c r="O77" s="7"/>
      <c r="P77" s="9">
        <f>IF(O77="", 0, IF(O77&lt;0.4, -100, IF(O77&lt;0.5, 0, 100 + INT(MIN(O77, 8) * 10))))</f>
        <v>0</v>
      </c>
      <c r="Q77" s="16">
        <v>1.56</v>
      </c>
      <c r="R77" s="9">
        <f>IF(Q77="", 0, IF(Q77&lt;0.1, 0, 100 + INT(MIN(Q77, 8) * 10)))</f>
        <v>115</v>
      </c>
      <c r="S77" s="7"/>
      <c r="T77" s="9">
        <f>IF(S77="", 0, IF(S77&lt;0.4, -100, IF(S77&lt;0.5, 0, 100 + INT(MIN(S77, 8) * 10))))</f>
        <v>0</v>
      </c>
      <c r="U77" s="8"/>
      <c r="V77" s="9">
        <f>IF(U77="", 0, IF(U77&lt;0.1, 0, 100 + INT(MIN(U77, 8) * 10)))</f>
        <v>0</v>
      </c>
      <c r="W77" s="7"/>
      <c r="X77" s="9">
        <f>IF(W77="", 0, IF(W77&lt;0.4, -100, IF(W77&lt;0.5, 0, 100 + INT(MIN(W77, 8) * 10))))</f>
        <v>0</v>
      </c>
      <c r="Y77" s="8"/>
      <c r="Z77" s="9">
        <f>IF(Y77="", 0, IF(Y77&lt;0.4, -100, IF(Y77&lt;0.5, 0, 100 + INT(MIN(Y77, 8) * 10))))</f>
        <v>0</v>
      </c>
      <c r="AA77" s="7"/>
      <c r="AB77" s="9">
        <f>IF(AA77="", 0, IF(AA77&lt;0.4, -100, IF(AA77&lt;0.5, 0, 100 + INT(MIN(AA77, 8) * 10))))</f>
        <v>0</v>
      </c>
      <c r="AC77" s="8"/>
      <c r="AD77" s="9"/>
      <c r="AE77" s="7"/>
      <c r="AF77" s="9">
        <f>IF(AE77="", 0, IF(AE77&lt;0.4, -100, IF(AE77&lt;0.5, 0, 100 + INT(MIN(AE77, 8) * 10))))</f>
        <v>0</v>
      </c>
      <c r="AG77" s="8"/>
      <c r="AH77" s="9">
        <f>IF(AG77="", 0, IF(AG77&lt;0.1, 0, 100 + INT(MIN(AG77, 8) * 10)))</f>
        <v>0</v>
      </c>
      <c r="AI77" s="7"/>
      <c r="AJ77" s="9">
        <f>IF(AI77="", 0, IF(AI77&lt;0.4, -100, IF(AI77&lt;0.5, 0, 100 + INT(MIN(AI77, 8) * 10))))</f>
        <v>0</v>
      </c>
      <c r="AK77" s="8"/>
      <c r="AL77" s="9">
        <f>IF(AK77="", 0, IF(AK77&lt;0.4, -100, IF(AK77&lt;0.5, 0, 100 + INT(MIN(AK77, 8) * 10))))</f>
        <v>0</v>
      </c>
    </row>
    <row r="78" spans="5:38" ht="15.75" x14ac:dyDescent="0.25">
      <c r="E78" s="5" t="s">
        <v>431</v>
      </c>
      <c r="F78" s="7">
        <f>SUM(H78,J78,L78,N78,P78,R78,T78,V78,X78,Z78,AB78,AD78,AF78,AH78,AJ78,AL78,AN78,AP78,AR78)</f>
        <v>115</v>
      </c>
      <c r="G78" s="8"/>
      <c r="H78" s="9">
        <f>IF(G78="", 0, IF(G78&lt;0.1, 0, 100 + INT(MIN(G78, 8) * 10)))</f>
        <v>0</v>
      </c>
      <c r="I78" s="8"/>
      <c r="J78" s="9">
        <f>IF(I78="", 0, IF(I78&lt;0.1, 0, 100 + INT(MIN(I78, 8) * 10)))</f>
        <v>0</v>
      </c>
      <c r="K78" s="7"/>
      <c r="L78" s="9">
        <f>IF(K78="", 0, IF(K78&lt;0.4, -100, IF(K78&lt;0.5, 0, 100 + INT(MIN(K78, 8) * 10))))</f>
        <v>0</v>
      </c>
      <c r="M78" s="16">
        <v>1.53</v>
      </c>
      <c r="N78" s="9">
        <f>IF(M78="", 0, IF(M78&lt;0.1, 0, 100 + INT(MIN(M78, 8) * 10)))</f>
        <v>115</v>
      </c>
      <c r="O78" s="7"/>
      <c r="P78" s="9">
        <f>IF(O78="", 0, IF(O78&lt;0.4, -100, IF(O78&lt;0.5, 0, 100 + INT(MIN(O78, 8) * 10))))</f>
        <v>0</v>
      </c>
      <c r="Q78" s="8"/>
      <c r="R78" s="9">
        <f>IF(Q78="", 0, IF(Q78&lt;0.1, 0, 100 + INT(MIN(Q78, 8) * 10)))</f>
        <v>0</v>
      </c>
      <c r="S78" s="7"/>
      <c r="T78" s="9">
        <f>IF(S78="", 0, IF(S78&lt;0.4, -100, IF(S78&lt;0.5, 0, 100 + INT(MIN(S78, 8) * 10))))</f>
        <v>0</v>
      </c>
      <c r="U78" s="8"/>
      <c r="V78" s="9">
        <f>IF(U78="", 0, IF(U78&lt;0.1, 0, 100 + INT(MIN(U78, 8) * 10)))</f>
        <v>0</v>
      </c>
      <c r="W78" s="7"/>
      <c r="X78" s="9">
        <f>IF(W78="", 0, IF(W78&lt;0.4, -100, IF(W78&lt;0.5, 0, 100 + INT(MIN(W78, 8) * 10))))</f>
        <v>0</v>
      </c>
      <c r="Y78" s="8"/>
      <c r="Z78" s="9">
        <f>IF(Y78="", 0, IF(Y78&lt;0.4, -100, IF(Y78&lt;0.5, 0, 100 + INT(MIN(Y78, 8) * 10))))</f>
        <v>0</v>
      </c>
      <c r="AA78" s="7"/>
      <c r="AB78" s="9">
        <f>IF(AA78="", 0, IF(AA78&lt;0.4, -100, IF(AA78&lt;0.5, 0, 100 + INT(MIN(AA78, 8) * 10))))</f>
        <v>0</v>
      </c>
      <c r="AC78" s="8"/>
      <c r="AD78" s="9"/>
      <c r="AE78" s="7"/>
      <c r="AF78" s="9">
        <f>IF(AE78="", 0, IF(AE78&lt;0.4, -100, IF(AE78&lt;0.5, 0, 100 + INT(MIN(AE78, 8) * 10))))</f>
        <v>0</v>
      </c>
      <c r="AG78" s="8"/>
      <c r="AH78" s="9">
        <f>IF(AG78="", 0, IF(AG78&lt;0.1, 0, 100 + INT(MIN(AG78, 8) * 10)))</f>
        <v>0</v>
      </c>
      <c r="AI78" s="7"/>
      <c r="AJ78" s="9">
        <f>IF(AI78="", 0, IF(AI78&lt;0.4, -100, IF(AI78&lt;0.5, 0, 100 + INT(MIN(AI78, 8) * 10))))</f>
        <v>0</v>
      </c>
      <c r="AK78" s="8"/>
      <c r="AL78" s="9">
        <f>IF(AK78="", 0, IF(AK78&lt;0.4, -100, IF(AK78&lt;0.5, 0, 100 + INT(MIN(AK78, 8) * 10))))</f>
        <v>0</v>
      </c>
    </row>
    <row r="79" spans="5:38" ht="15.75" x14ac:dyDescent="0.25">
      <c r="E79" s="5" t="s">
        <v>116</v>
      </c>
      <c r="F79" s="7">
        <f>SUM(H79,J79,L79,N79,P79,R79,T79,V79,X79,Z79,AB79,AD79,AF79,AH79,AJ79,AL79,AN79,AP79,AR79)</f>
        <v>114</v>
      </c>
      <c r="G79" s="8"/>
      <c r="H79" s="9">
        <f>IF(G79="", 0, IF(G79&lt;0.1, 0, 100 + INT(MIN(G79, 8) * 10)))</f>
        <v>0</v>
      </c>
      <c r="I79" s="8"/>
      <c r="J79" s="9">
        <f>IF(I79="", 0, IF(I79&lt;0.1, 0, 100 + INT(MIN(I79, 8) * 10)))</f>
        <v>0</v>
      </c>
      <c r="K79" s="7"/>
      <c r="L79" s="9">
        <f>IF(K79="", 0, IF(K79&lt;0.4, -100, IF(K79&lt;0.5, 0, 100 + INT(MIN(K79, 8) * 10))))</f>
        <v>0</v>
      </c>
      <c r="M79" s="8"/>
      <c r="N79" s="9">
        <f>IF(M79="", 0, IF(M79&lt;0.1, 0, 100 + INT(MIN(M79, 8) * 10)))</f>
        <v>0</v>
      </c>
      <c r="O79" s="7"/>
      <c r="P79" s="9">
        <f>IF(O79="", 0, IF(O79&lt;0.4, -100, IF(O79&lt;0.5, 0, 100 + INT(MIN(O79, 8) * 10))))</f>
        <v>0</v>
      </c>
      <c r="Q79" s="8"/>
      <c r="R79" s="9">
        <f>IF(Q79="", 0, IF(Q79&lt;0.1, 0, 100 + INT(MIN(Q79, 8) * 10)))</f>
        <v>0</v>
      </c>
      <c r="S79" s="7"/>
      <c r="T79" s="9">
        <f>IF(S79="", 0, IF(S79&lt;0.4, -100, IF(S79&lt;0.5, 0, 100 + INT(MIN(S79, 8) * 10))))</f>
        <v>0</v>
      </c>
      <c r="U79" s="16">
        <v>1.48</v>
      </c>
      <c r="V79" s="9">
        <f>IF(U79="", 0, IF(U79&lt;0.1, 0, 100 + INT(MIN(U79, 8) * 10)))</f>
        <v>114</v>
      </c>
      <c r="W79" s="7"/>
      <c r="X79" s="9">
        <f>IF(W79="", 0, IF(W79&lt;0.4, -100, IF(W79&lt;0.5, 0, 100 + INT(MIN(W79, 8) * 10))))</f>
        <v>0</v>
      </c>
      <c r="Y79" s="8"/>
      <c r="Z79" s="9">
        <f>IF(Y79="", 0, IF(Y79&lt;0.4, -100, IF(Y79&lt;0.5, 0, 100 + INT(MIN(Y79, 8) * 10))))</f>
        <v>0</v>
      </c>
      <c r="AA79" s="7"/>
      <c r="AB79" s="9">
        <f>IF(AA79="", 0, IF(AA79&lt;0.4, -100, IF(AA79&lt;0.5, 0, 100 + INT(MIN(AA79, 8) * 10))))</f>
        <v>0</v>
      </c>
      <c r="AC79" s="8"/>
      <c r="AD79" s="9"/>
      <c r="AE79" s="7"/>
      <c r="AF79" s="9">
        <f>IF(AE79="", 0, IF(AE79&lt;0.4, -100, IF(AE79&lt;0.5, 0, 100 + INT(MIN(AE79, 8) * 10))))</f>
        <v>0</v>
      </c>
      <c r="AG79" s="8"/>
      <c r="AH79" s="9">
        <f>IF(AG79="", 0, IF(AG79&lt;0.1, 0, 100 + INT(MIN(AG79, 8) * 10)))</f>
        <v>0</v>
      </c>
      <c r="AI79" s="7"/>
      <c r="AJ79" s="9">
        <f>IF(AI79="", 0, IF(AI79&lt;0.4, -100, IF(AI79&lt;0.5, 0, 100 + INT(MIN(AI79, 8) * 10))))</f>
        <v>0</v>
      </c>
      <c r="AK79" s="8"/>
      <c r="AL79" s="9">
        <f>IF(AK79="", 0, IF(AK79&lt;0.4, -100, IF(AK79&lt;0.5, 0, 100 + INT(MIN(AK79, 8) * 10))))</f>
        <v>0</v>
      </c>
    </row>
    <row r="80" spans="5:38" ht="15.75" x14ac:dyDescent="0.25">
      <c r="E80" s="5" t="s">
        <v>432</v>
      </c>
      <c r="F80" s="7">
        <f>SUM(H80,J80,L80,N80,P80,R80,T80,V80,X80,Z80,AB80,AD80,AF80,AH80,AJ80,AL80,AN80,AP80,AR80)</f>
        <v>111</v>
      </c>
      <c r="G80" s="8"/>
      <c r="H80" s="9">
        <f>IF(G80="", 0, IF(G80&lt;0.1, 0, 100 + INT(MIN(G80, 8) * 10)))</f>
        <v>0</v>
      </c>
      <c r="I80" s="8"/>
      <c r="J80" s="9">
        <f>IF(I80="", 0, IF(I80&lt;0.1, 0, 100 + INT(MIN(I80, 8) * 10)))</f>
        <v>0</v>
      </c>
      <c r="K80" s="7"/>
      <c r="L80" s="9">
        <f>IF(K80="", 0, IF(K80&lt;0.4, -100, IF(K80&lt;0.5, 0, 100 + INT(MIN(K80, 8) * 10))))</f>
        <v>0</v>
      </c>
      <c r="M80" s="16">
        <v>1.18</v>
      </c>
      <c r="N80" s="9">
        <f>IF(M80="", 0, IF(M80&lt;0.1, 0, 100 + INT(MIN(M80, 8) * 10)))</f>
        <v>111</v>
      </c>
      <c r="O80" s="7"/>
      <c r="P80" s="9">
        <f>IF(O80="", 0, IF(O80&lt;0.4, -100, IF(O80&lt;0.5, 0, 100 + INT(MIN(O80, 8) * 10))))</f>
        <v>0</v>
      </c>
      <c r="Q80" s="8"/>
      <c r="R80" s="9">
        <f>IF(Q80="", 0, IF(Q80&lt;0.1, 0, 100 + INT(MIN(Q80, 8) * 10)))</f>
        <v>0</v>
      </c>
      <c r="S80" s="7"/>
      <c r="T80" s="9">
        <f>IF(S80="", 0, IF(S80&lt;0.4, -100, IF(S80&lt;0.5, 0, 100 + INT(MIN(S80, 8) * 10))))</f>
        <v>0</v>
      </c>
      <c r="U80" s="8"/>
      <c r="V80" s="9">
        <f>IF(U80="", 0, IF(U80&lt;0.1, 0, 100 + INT(MIN(U80, 8) * 10)))</f>
        <v>0</v>
      </c>
      <c r="W80" s="7"/>
      <c r="X80" s="9">
        <f>IF(W80="", 0, IF(W80&lt;0.4, -100, IF(W80&lt;0.5, 0, 100 + INT(MIN(W80, 8) * 10))))</f>
        <v>0</v>
      </c>
      <c r="Y80" s="8"/>
      <c r="Z80" s="9">
        <f>IF(Y80="", 0, IF(Y80&lt;0.4, -100, IF(Y80&lt;0.5, 0, 100 + INT(MIN(Y80, 8) * 10))))</f>
        <v>0</v>
      </c>
      <c r="AA80" s="7"/>
      <c r="AB80" s="9">
        <f>IF(AA80="", 0, IF(AA80&lt;0.4, -100, IF(AA80&lt;0.5, 0, 100 + INT(MIN(AA80, 8) * 10))))</f>
        <v>0</v>
      </c>
      <c r="AC80" s="8"/>
      <c r="AD80" s="9"/>
      <c r="AE80" s="7"/>
      <c r="AF80" s="9">
        <f>IF(AE80="", 0, IF(AE80&lt;0.4, -100, IF(AE80&lt;0.5, 0, 100 + INT(MIN(AE80, 8) * 10))))</f>
        <v>0</v>
      </c>
      <c r="AG80" s="8"/>
      <c r="AH80" s="9">
        <f>IF(AG80="", 0, IF(AG80&lt;0.1, 0, 100 + INT(MIN(AG80, 8) * 10)))</f>
        <v>0</v>
      </c>
      <c r="AI80" s="7"/>
      <c r="AJ80" s="9">
        <f>IF(AI80="", 0, IF(AI80&lt;0.4, -100, IF(AI80&lt;0.5, 0, 100 + INT(MIN(AI80, 8) * 10))))</f>
        <v>0</v>
      </c>
      <c r="AK80" s="8"/>
      <c r="AL80" s="9">
        <f>IF(AK80="", 0, IF(AK80&lt;0.4, -100, IF(AK80&lt;0.5, 0, 100 + INT(MIN(AK80, 8) * 10))))</f>
        <v>0</v>
      </c>
    </row>
    <row r="81" spans="5:38" ht="15.75" x14ac:dyDescent="0.25">
      <c r="E81" s="5" t="s">
        <v>235</v>
      </c>
      <c r="F81" s="7">
        <f>SUM(H81,J81,L81,N81,P81,R81,T81,V81,X81,Z81,AB81,AD81,AF81,AH81,AJ81,AL81,AN81,AP81,AR81)</f>
        <v>109</v>
      </c>
      <c r="G81" s="8"/>
      <c r="H81" s="9">
        <f>IF(G81="", 0, IF(G81&lt;0.1, 0, 100 + INT(MIN(G81, 8) * 10)))</f>
        <v>0</v>
      </c>
      <c r="I81" s="8"/>
      <c r="J81" s="9">
        <f>IF(I81="", 0, IF(I81&lt;0.1, 0, 100 + INT(MIN(I81, 8) * 10)))</f>
        <v>0</v>
      </c>
      <c r="K81" s="7"/>
      <c r="L81" s="9">
        <f>IF(K81="", 0, IF(K81&lt;0.4, -100, IF(K81&lt;0.5, 0, 100 + INT(MIN(K81, 8) * 10))))</f>
        <v>0</v>
      </c>
      <c r="M81" s="16">
        <v>0.99</v>
      </c>
      <c r="N81" s="9">
        <f>IF(M81="", 0, IF(M81&lt;0.1, 0, 100 + INT(MIN(M81, 8) * 10)))</f>
        <v>109</v>
      </c>
      <c r="O81" s="7"/>
      <c r="P81" s="9">
        <f>IF(O81="", 0, IF(O81&lt;0.4, -100, IF(O81&lt;0.5, 0, 100 + INT(MIN(O81, 8) * 10))))</f>
        <v>0</v>
      </c>
      <c r="Q81" s="8"/>
      <c r="R81" s="9">
        <f>IF(Q81="", 0, IF(Q81&lt;0.1, 0, 100 + INT(MIN(Q81, 8) * 10)))</f>
        <v>0</v>
      </c>
      <c r="S81" s="7"/>
      <c r="T81" s="9">
        <f>IF(S81="", 0, IF(S81&lt;0.4, -100, IF(S81&lt;0.5, 0, 100 + INT(MIN(S81, 8) * 10))))</f>
        <v>0</v>
      </c>
      <c r="U81" s="8"/>
      <c r="V81" s="9">
        <f>IF(U81="", 0, IF(U81&lt;0.1, 0, 100 + INT(MIN(U81, 8) * 10)))</f>
        <v>0</v>
      </c>
      <c r="W81" s="7"/>
      <c r="X81" s="9">
        <f>IF(W81="", 0, IF(W81&lt;0.4, -100, IF(W81&lt;0.5, 0, 100 + INT(MIN(W81, 8) * 10))))</f>
        <v>0</v>
      </c>
      <c r="Y81" s="8"/>
      <c r="Z81" s="9">
        <f>IF(Y81="", 0, IF(Y81&lt;0.4, -100, IF(Y81&lt;0.5, 0, 100 + INT(MIN(Y81, 8) * 10))))</f>
        <v>0</v>
      </c>
      <c r="AA81" s="7"/>
      <c r="AB81" s="9">
        <f>IF(AA81="", 0, IF(AA81&lt;0.4, -100, IF(AA81&lt;0.5, 0, 100 + INT(MIN(AA81, 8) * 10))))</f>
        <v>0</v>
      </c>
      <c r="AC81" s="8"/>
      <c r="AD81" s="9"/>
      <c r="AE81" s="7"/>
      <c r="AF81" s="9">
        <f>IF(AE81="", 0, IF(AE81&lt;0.4, -100, IF(AE81&lt;0.5, 0, 100 + INT(MIN(AE81, 8) * 10))))</f>
        <v>0</v>
      </c>
      <c r="AG81" s="8"/>
      <c r="AH81" s="9">
        <f>IF(AG81="", 0, IF(AG81&lt;0.1, 0, 100 + INT(MIN(AG81, 8) * 10)))</f>
        <v>0</v>
      </c>
      <c r="AI81" s="7"/>
      <c r="AJ81" s="9">
        <f>IF(AI81="", 0, IF(AI81&lt;0.4, -100, IF(AI81&lt;0.5, 0, 100 + INT(MIN(AI81, 8) * 10))))</f>
        <v>0</v>
      </c>
      <c r="AK81" s="8"/>
      <c r="AL81" s="9">
        <f>IF(AK81="", 0, IF(AK81&lt;0.4, -100, IF(AK81&lt;0.5, 0, 100 + INT(MIN(AK81, 8) * 10))))</f>
        <v>0</v>
      </c>
    </row>
    <row r="82" spans="5:38" ht="15.75" x14ac:dyDescent="0.25">
      <c r="E82" s="5" t="s">
        <v>427</v>
      </c>
      <c r="F82" s="7">
        <f>SUM(H82,J82,L82,N82,P82,R82,T82,V82,X82,Z82,AB82,AD82,AF82,AH82,AJ82,AL82,AN82,AP82,AR82)</f>
        <v>109</v>
      </c>
      <c r="G82" s="16">
        <v>0.92</v>
      </c>
      <c r="H82" s="9">
        <f>IF(G82="", 0, IF(G82&lt;0.1, 0, 100 + INT(MIN(G82, 8) * 10)))</f>
        <v>109</v>
      </c>
      <c r="I82" s="8"/>
      <c r="J82" s="9">
        <f>IF(I82="", 0, IF(I82&lt;0.1, 0, 100 + INT(MIN(I82, 8) * 10)))</f>
        <v>0</v>
      </c>
      <c r="K82" s="7"/>
      <c r="L82" s="9">
        <f>IF(K82="", 0, IF(K82&lt;0.4, -100, IF(K82&lt;0.5, 0, 100 + INT(MIN(K82, 8) * 10))))</f>
        <v>0</v>
      </c>
      <c r="M82" s="8"/>
      <c r="N82" s="9">
        <f>IF(M82="", 0, IF(M82&lt;0.1, 0, 100 + INT(MIN(M82, 8) * 10)))</f>
        <v>0</v>
      </c>
      <c r="O82" s="7"/>
      <c r="P82" s="9">
        <f>IF(O82="", 0, IF(O82&lt;0.4, -100, IF(O82&lt;0.5, 0, 100 + INT(MIN(O82, 8) * 10))))</f>
        <v>0</v>
      </c>
      <c r="Q82" s="8"/>
      <c r="R82" s="9">
        <f>IF(Q82="", 0, IF(Q82&lt;0.1, 0, 100 + INT(MIN(Q82, 8) * 10)))</f>
        <v>0</v>
      </c>
      <c r="S82" s="7"/>
      <c r="T82" s="9">
        <f>IF(S82="", 0, IF(S82&lt;0.4, -100, IF(S82&lt;0.5, 0, 100 + INT(MIN(S82, 8) * 10))))</f>
        <v>0</v>
      </c>
      <c r="U82" s="8"/>
      <c r="V82" s="9">
        <f>IF(U82="", 0, IF(U82&lt;0.1, 0, 100 + INT(MIN(U82, 8) * 10)))</f>
        <v>0</v>
      </c>
      <c r="W82" s="7"/>
      <c r="X82" s="9">
        <f>IF(W82="", 0, IF(W82&lt;0.4, -100, IF(W82&lt;0.5, 0, 100 + INT(MIN(W82, 8) * 10))))</f>
        <v>0</v>
      </c>
      <c r="Y82" s="8"/>
      <c r="Z82" s="9">
        <f>IF(Y82="", 0, IF(Y82&lt;0.4, -100, IF(Y82&lt;0.5, 0, 100 + INT(MIN(Y82, 8) * 10))))</f>
        <v>0</v>
      </c>
      <c r="AA82" s="7"/>
      <c r="AB82" s="9">
        <f>IF(AA82="", 0, IF(AA82&lt;0.4, -100, IF(AA82&lt;0.5, 0, 100 + INT(MIN(AA82, 8) * 10))))</f>
        <v>0</v>
      </c>
      <c r="AC82" s="8"/>
      <c r="AD82" s="9"/>
      <c r="AE82" s="7"/>
      <c r="AF82" s="9">
        <f>IF(AE82="", 0, IF(AE82&lt;0.4, -100, IF(AE82&lt;0.5, 0, 100 + INT(MIN(AE82, 8) * 10))))</f>
        <v>0</v>
      </c>
      <c r="AG82" s="8"/>
      <c r="AH82" s="9">
        <f>IF(AG82="", 0, IF(AG82&lt;0.1, 0, 100 + INT(MIN(AG82, 8) * 10)))</f>
        <v>0</v>
      </c>
      <c r="AI82" s="7"/>
      <c r="AJ82" s="9">
        <f>IF(AI82="", 0, IF(AI82&lt;0.4, -100, IF(AI82&lt;0.5, 0, 100 + INT(MIN(AI82, 8) * 10))))</f>
        <v>0</v>
      </c>
      <c r="AK82" s="8"/>
      <c r="AL82" s="9">
        <f>IF(AK82="", 0, IF(AK82&lt;0.4, -100, IF(AK82&lt;0.5, 0, 100 + INT(MIN(AK82, 8) * 10))))</f>
        <v>0</v>
      </c>
    </row>
    <row r="83" spans="5:38" ht="15.75" x14ac:dyDescent="0.25">
      <c r="E83" s="5" t="s">
        <v>457</v>
      </c>
      <c r="F83" s="7">
        <f>SUM(H83,J83,L83,N83,P83,R83,T83,V83,X83,Z83,AB83,AD83,AF83,AH83,AJ83,AL83,AN83,AP83,AR83)</f>
        <v>109</v>
      </c>
      <c r="G83" s="16">
        <v>0.95</v>
      </c>
      <c r="H83" s="9">
        <f>IF(G83="", 0, IF(G83&lt;0.1, 0, 100 + INT(MIN(G83, 8) * 10)))</f>
        <v>109</v>
      </c>
      <c r="I83" s="8"/>
      <c r="J83" s="9">
        <f>IF(I83="", 0, IF(I83&lt;0.1, 0, 100 + INT(MIN(I83, 8) * 10)))</f>
        <v>0</v>
      </c>
      <c r="K83" s="7"/>
      <c r="L83" s="9">
        <f>IF(K83="", 0, IF(K83&lt;0.4, -100, IF(K83&lt;0.5, 0, 100 + INT(MIN(K83, 8) * 10))))</f>
        <v>0</v>
      </c>
      <c r="M83" s="8"/>
      <c r="N83" s="9">
        <f>IF(M83="", 0, IF(M83&lt;0.1, 0, 100 + INT(MIN(M83, 8) * 10)))</f>
        <v>0</v>
      </c>
      <c r="O83" s="7"/>
      <c r="P83" s="9">
        <f>IF(O83="", 0, IF(O83&lt;0.4, -100, IF(O83&lt;0.5, 0, 100 + INT(MIN(O83, 8) * 10))))</f>
        <v>0</v>
      </c>
      <c r="Q83" s="8"/>
      <c r="R83" s="9">
        <f>IF(Q83="", 0, IF(Q83&lt;0.1, 0, 100 + INT(MIN(Q83, 8) * 10)))</f>
        <v>0</v>
      </c>
      <c r="S83" s="7"/>
      <c r="T83" s="9">
        <f>IF(S83="", 0, IF(S83&lt;0.4, -100, IF(S83&lt;0.5, 0, 100 + INT(MIN(S83, 8) * 10))))</f>
        <v>0</v>
      </c>
      <c r="U83" s="8"/>
      <c r="V83" s="9">
        <f>IF(U83="", 0, IF(U83&lt;0.1, 0, 100 + INT(MIN(U83, 8) * 10)))</f>
        <v>0</v>
      </c>
      <c r="W83" s="7"/>
      <c r="X83" s="9">
        <f>IF(W83="", 0, IF(W83&lt;0.4, -100, IF(W83&lt;0.5, 0, 100 + INT(MIN(W83, 8) * 10))))</f>
        <v>0</v>
      </c>
      <c r="Y83" s="8"/>
      <c r="Z83" s="9">
        <f>IF(Y83="", 0, IF(Y83&lt;0.4, -100, IF(Y83&lt;0.5, 0, 100 + INT(MIN(Y83, 8) * 10))))</f>
        <v>0</v>
      </c>
      <c r="AA83" s="7"/>
      <c r="AB83" s="9">
        <f>IF(AA83="", 0, IF(AA83&lt;0.4, -100, IF(AA83&lt;0.5, 0, 100 + INT(MIN(AA83, 8) * 10))))</f>
        <v>0</v>
      </c>
      <c r="AC83" s="8"/>
      <c r="AD83" s="9"/>
      <c r="AE83" s="7"/>
      <c r="AF83" s="9">
        <f>IF(AE83="", 0, IF(AE83&lt;0.4, -100, IF(AE83&lt;0.5, 0, 100 + INT(MIN(AE83, 8) * 10))))</f>
        <v>0</v>
      </c>
      <c r="AG83" s="8"/>
      <c r="AH83" s="9">
        <f>IF(AG83="", 0, IF(AG83&lt;0.1, 0, 100 + INT(MIN(AG83, 8) * 10)))</f>
        <v>0</v>
      </c>
      <c r="AI83" s="7"/>
      <c r="AJ83" s="9">
        <f>IF(AI83="", 0, IF(AI83&lt;0.4, -100, IF(AI83&lt;0.5, 0, 100 + INT(MIN(AI83, 8) * 10))))</f>
        <v>0</v>
      </c>
      <c r="AK83" s="8"/>
      <c r="AL83" s="9">
        <f>IF(AK83="", 0, IF(AK83&lt;0.4, -100, IF(AK83&lt;0.5, 0, 100 + INT(MIN(AK83, 8) * 10))))</f>
        <v>0</v>
      </c>
    </row>
    <row r="84" spans="5:38" ht="15.75" x14ac:dyDescent="0.25">
      <c r="E84" s="5" t="s">
        <v>460</v>
      </c>
      <c r="F84" s="7">
        <f>SUM(H84,J84,L84,N84,P84,R84,T84,V84,X84,Z84,AB84,AD84,AF84,AH84,AJ84,AL84,AN84,AP84,AR84)</f>
        <v>108</v>
      </c>
      <c r="G84" s="8"/>
      <c r="H84" s="9">
        <f>IF(G84="", 0, IF(G84&lt;0.1, 0, 100 + INT(MIN(G84, 8) * 10)))</f>
        <v>0</v>
      </c>
      <c r="I84" s="8"/>
      <c r="J84" s="9">
        <f>IF(I84="", 0, IF(I84&lt;0.1, 0, 100 + INT(MIN(I84, 8) * 10)))</f>
        <v>0</v>
      </c>
      <c r="K84" s="7"/>
      <c r="L84" s="9">
        <f>IF(K84="", 0, IF(K84&lt;0.4, -100, IF(K84&lt;0.5, 0, 100 + INT(MIN(K84, 8) * 10))))</f>
        <v>0</v>
      </c>
      <c r="M84" s="8"/>
      <c r="N84" s="9">
        <f>IF(M84="", 0, IF(M84&lt;0.1, 0, 100 + INT(MIN(M84, 8) * 10)))</f>
        <v>0</v>
      </c>
      <c r="O84" s="7"/>
      <c r="P84" s="9">
        <f>IF(O84="", 0, IF(O84&lt;0.4, -100, IF(O84&lt;0.5, 0, 100 + INT(MIN(O84, 8) * 10))))</f>
        <v>0</v>
      </c>
      <c r="Q84" s="16">
        <v>0.86</v>
      </c>
      <c r="R84" s="9">
        <f>IF(Q84="", 0, IF(Q84&lt;0.1, 0, 100 + INT(MIN(Q84, 8) * 10)))</f>
        <v>108</v>
      </c>
      <c r="S84" s="7"/>
      <c r="T84" s="9">
        <f>IF(S84="", 0, IF(S84&lt;0.4, -100, IF(S84&lt;0.5, 0, 100 + INT(MIN(S84, 8) * 10))))</f>
        <v>0</v>
      </c>
      <c r="U84" s="8"/>
      <c r="V84" s="9">
        <f>IF(U84="", 0, IF(U84&lt;0.1, 0, 100 + INT(MIN(U84, 8) * 10)))</f>
        <v>0</v>
      </c>
      <c r="W84" s="7"/>
      <c r="X84" s="9">
        <f>IF(W84="", 0, IF(W84&lt;0.4, -100, IF(W84&lt;0.5, 0, 100 + INT(MIN(W84, 8) * 10))))</f>
        <v>0</v>
      </c>
      <c r="Y84" s="8"/>
      <c r="Z84" s="9">
        <f>IF(Y84="", 0, IF(Y84&lt;0.4, -100, IF(Y84&lt;0.5, 0, 100 + INT(MIN(Y84, 8) * 10))))</f>
        <v>0</v>
      </c>
      <c r="AA84" s="7"/>
      <c r="AB84" s="9">
        <f>IF(AA84="", 0, IF(AA84&lt;0.4, -100, IF(AA84&lt;0.5, 0, 100 + INT(MIN(AA84, 8) * 10))))</f>
        <v>0</v>
      </c>
      <c r="AC84" s="8"/>
      <c r="AD84" s="9"/>
      <c r="AE84" s="7"/>
      <c r="AF84" s="9">
        <f>IF(AE84="", 0, IF(AE84&lt;0.4, -100, IF(AE84&lt;0.5, 0, 100 + INT(MIN(AE84, 8) * 10))))</f>
        <v>0</v>
      </c>
      <c r="AG84" s="8"/>
      <c r="AH84" s="9">
        <f>IF(AG84="", 0, IF(AG84&lt;0.1, 0, 100 + INT(MIN(AG84, 8) * 10)))</f>
        <v>0</v>
      </c>
      <c r="AI84" s="7"/>
      <c r="AJ84" s="9">
        <f>IF(AI84="", 0, IF(AI84&lt;0.4, -100, IF(AI84&lt;0.5, 0, 100 + INT(MIN(AI84, 8) * 10))))</f>
        <v>0</v>
      </c>
      <c r="AK84" s="8"/>
      <c r="AL84" s="9">
        <f>IF(AK84="", 0, IF(AK84&lt;0.4, -100, IF(AK84&lt;0.5, 0, 100 + INT(MIN(AK84, 8) * 10))))</f>
        <v>0</v>
      </c>
    </row>
    <row r="85" spans="5:38" ht="15.75" x14ac:dyDescent="0.25">
      <c r="E85" s="5" t="s">
        <v>480</v>
      </c>
      <c r="F85" s="7">
        <f>SUM(H85,J85,L85,N85,P85,R85,T85,V85,X85,Z85,AB85,AD85,AF85,AH85,AJ85,AL85,AN85,AP85,AR85)</f>
        <v>108</v>
      </c>
      <c r="G85" s="16">
        <v>0.88</v>
      </c>
      <c r="H85" s="9">
        <f>IF(G85="", 0, IF(G85&lt;0.1, 0, 100 + INT(MIN(G85, 8) * 10)))</f>
        <v>108</v>
      </c>
      <c r="I85" s="8"/>
      <c r="J85" s="9">
        <f>IF(I85="", 0, IF(I85&lt;0.1, 0, 100 + INT(MIN(I85, 8) * 10)))</f>
        <v>0</v>
      </c>
      <c r="K85" s="7"/>
      <c r="L85" s="9">
        <f>IF(K85="", 0, IF(K85&lt;0.4, -100, IF(K85&lt;0.5, 0, 100 + INT(MIN(K85, 8) * 10))))</f>
        <v>0</v>
      </c>
      <c r="M85" s="8"/>
      <c r="N85" s="9">
        <f>IF(M85="", 0, IF(M85&lt;0.1, 0, 100 + INT(MIN(M85, 8) * 10)))</f>
        <v>0</v>
      </c>
      <c r="O85" s="7"/>
      <c r="P85" s="9">
        <f>IF(O85="", 0, IF(O85&lt;0.4, -100, IF(O85&lt;0.5, 0, 100 + INT(MIN(O85, 8) * 10))))</f>
        <v>0</v>
      </c>
      <c r="Q85" s="8"/>
      <c r="R85" s="9">
        <f>IF(Q85="", 0, IF(Q85&lt;0.1, 0, 100 + INT(MIN(Q85, 8) * 10)))</f>
        <v>0</v>
      </c>
      <c r="S85" s="7"/>
      <c r="T85" s="9">
        <f>IF(S85="", 0, IF(S85&lt;0.4, -100, IF(S85&lt;0.5, 0, 100 + INT(MIN(S85, 8) * 10))))</f>
        <v>0</v>
      </c>
      <c r="U85" s="8"/>
      <c r="V85" s="9">
        <f>IF(U85="", 0, IF(U85&lt;0.1, 0, 100 + INT(MIN(U85, 8) * 10)))</f>
        <v>0</v>
      </c>
      <c r="W85" s="7"/>
      <c r="X85" s="9">
        <f>IF(W85="", 0, IF(W85&lt;0.4, -100, IF(W85&lt;0.5, 0, 100 + INT(MIN(W85, 8) * 10))))</f>
        <v>0</v>
      </c>
      <c r="Y85" s="8"/>
      <c r="Z85" s="9">
        <f>IF(Y85="", 0, IF(Y85&lt;0.4, -100, IF(Y85&lt;0.5, 0, 100 + INT(MIN(Y85, 8) * 10))))</f>
        <v>0</v>
      </c>
      <c r="AA85" s="7"/>
      <c r="AB85" s="9">
        <f>IF(AA85="", 0, IF(AA85&lt;0.4, -100, IF(AA85&lt;0.5, 0, 100 + INT(MIN(AA85, 8) * 10))))</f>
        <v>0</v>
      </c>
      <c r="AC85" s="8"/>
      <c r="AD85" s="9"/>
      <c r="AE85" s="7"/>
      <c r="AF85" s="9">
        <f>IF(AE85="", 0, IF(AE85&lt;0.4, -100, IF(AE85&lt;0.5, 0, 100 + INT(MIN(AE85, 8) * 10))))</f>
        <v>0</v>
      </c>
      <c r="AG85" s="8"/>
      <c r="AH85" s="9">
        <f>IF(AG85="", 0, IF(AG85&lt;0.1, 0, 100 + INT(MIN(AG85, 8) * 10)))</f>
        <v>0</v>
      </c>
      <c r="AI85" s="7"/>
      <c r="AJ85" s="9">
        <f>IF(AI85="", 0, IF(AI85&lt;0.4, -100, IF(AI85&lt;0.5, 0, 100 + INT(MIN(AI85, 8) * 10))))</f>
        <v>0</v>
      </c>
      <c r="AK85" s="8"/>
      <c r="AL85" s="9">
        <f>IF(AK85="", 0, IF(AK85&lt;0.4, -100, IF(AK85&lt;0.5, 0, 100 + INT(MIN(AK85, 8) * 10))))</f>
        <v>0</v>
      </c>
    </row>
    <row r="86" spans="5:38" ht="15.75" x14ac:dyDescent="0.25">
      <c r="E86" s="5" t="s">
        <v>265</v>
      </c>
      <c r="F86" s="7">
        <f>SUM(H86,J86,L86,N86,P86,R86,T86,V86,X86,Z86,AB86,AD86,AF86,AH86,AJ86,AL86,AN86,AP86,AR86)</f>
        <v>107</v>
      </c>
      <c r="G86" s="8"/>
      <c r="H86" s="9">
        <f>IF(G86="", 0, IF(G86&lt;0.1, 0, 100 + INT(MIN(G86, 8) * 10)))</f>
        <v>0</v>
      </c>
      <c r="I86" s="8"/>
      <c r="J86" s="9">
        <f>IF(I86="", 0, IF(I86&lt;0.1, 0, 100 + INT(MIN(I86, 8) * 10)))</f>
        <v>0</v>
      </c>
      <c r="K86" s="7"/>
      <c r="L86" s="9">
        <f>IF(K86="", 0, IF(K86&lt;0.4, -100, IF(K86&lt;0.5, 0, 100 + INT(MIN(K86, 8) * 10))))</f>
        <v>0</v>
      </c>
      <c r="M86" s="16">
        <v>0.73</v>
      </c>
      <c r="N86" s="9">
        <f>IF(M86="", 0, IF(M86&lt;0.1, 0, 100 + INT(MIN(M86, 8) * 10)))</f>
        <v>107</v>
      </c>
      <c r="O86" s="7"/>
      <c r="P86" s="9">
        <f>IF(O86="", 0, IF(O86&lt;0.4, -100, IF(O86&lt;0.5, 0, 100 + INT(MIN(O86, 8) * 10))))</f>
        <v>0</v>
      </c>
      <c r="Q86" s="8"/>
      <c r="R86" s="9">
        <f>IF(Q86="", 0, IF(Q86&lt;0.1, 0, 100 + INT(MIN(Q86, 8) * 10)))</f>
        <v>0</v>
      </c>
      <c r="S86" s="7"/>
      <c r="T86" s="9">
        <f>IF(S86="", 0, IF(S86&lt;0.4, -100, IF(S86&lt;0.5, 0, 100 + INT(MIN(S86, 8) * 10))))</f>
        <v>0</v>
      </c>
      <c r="U86" s="8"/>
      <c r="V86" s="9">
        <f>IF(U86="", 0, IF(U86&lt;0.1, 0, 100 + INT(MIN(U86, 8) * 10)))</f>
        <v>0</v>
      </c>
      <c r="W86" s="7"/>
      <c r="X86" s="9">
        <f>IF(W86="", 0, IF(W86&lt;0.4, -100, IF(W86&lt;0.5, 0, 100 + INT(MIN(W86, 8) * 10))))</f>
        <v>0</v>
      </c>
      <c r="Y86" s="8"/>
      <c r="Z86" s="9">
        <f>IF(Y86="", 0, IF(Y86&lt;0.4, -100, IF(Y86&lt;0.5, 0, 100 + INT(MIN(Y86, 8) * 10))))</f>
        <v>0</v>
      </c>
      <c r="AA86" s="7"/>
      <c r="AB86" s="9">
        <f>IF(AA86="", 0, IF(AA86&lt;0.4, -100, IF(AA86&lt;0.5, 0, 100 + INT(MIN(AA86, 8) * 10))))</f>
        <v>0</v>
      </c>
      <c r="AC86" s="8"/>
      <c r="AD86" s="9"/>
      <c r="AE86" s="7"/>
      <c r="AF86" s="9">
        <f>IF(AE86="", 0, IF(AE86&lt;0.4, -100, IF(AE86&lt;0.5, 0, 100 + INT(MIN(AE86, 8) * 10))))</f>
        <v>0</v>
      </c>
      <c r="AG86" s="8"/>
      <c r="AH86" s="9">
        <f>IF(AG86="", 0, IF(AG86&lt;0.1, 0, 100 + INT(MIN(AG86, 8) * 10)))</f>
        <v>0</v>
      </c>
      <c r="AI86" s="7"/>
      <c r="AJ86" s="9">
        <f>IF(AI86="", 0, IF(AI86&lt;0.4, -100, IF(AI86&lt;0.5, 0, 100 + INT(MIN(AI86, 8) * 10))))</f>
        <v>0</v>
      </c>
      <c r="AK86" s="8"/>
      <c r="AL86" s="9">
        <f>IF(AK86="", 0, IF(AK86&lt;0.4, -100, IF(AK86&lt;0.5, 0, 100 + INT(MIN(AK86, 8) * 10))))</f>
        <v>0</v>
      </c>
    </row>
    <row r="87" spans="5:38" ht="15.75" x14ac:dyDescent="0.25">
      <c r="E87" s="5" t="s">
        <v>290</v>
      </c>
      <c r="F87" s="7">
        <f>SUM(H87,J87,L87,N87,P87,R87,T87,V87,X87,Z87,AB87,AD87,AF87,AH87,AJ87,AL87,AN87,AP87,AR87)</f>
        <v>104</v>
      </c>
      <c r="G87" s="8"/>
      <c r="H87" s="9">
        <f>IF(G87="", 0, IF(G87&lt;0.1, 0, 100 + INT(MIN(G87, 8) * 10)))</f>
        <v>0</v>
      </c>
      <c r="I87" s="8"/>
      <c r="J87" s="9">
        <f>IF(I87="", 0, IF(I87&lt;0.1, 0, 100 + INT(MIN(I87, 8) * 10)))</f>
        <v>0</v>
      </c>
      <c r="K87" s="7"/>
      <c r="L87" s="9">
        <f>IF(K87="", 0, IF(K87&lt;0.4, -100, IF(K87&lt;0.5, 0, 100 + INT(MIN(K87, 8) * 10))))</f>
        <v>0</v>
      </c>
      <c r="M87" s="8"/>
      <c r="N87" s="9">
        <f>IF(M87="", 0, IF(M87&lt;0.1, 0, 100 + INT(MIN(M87, 8) * 10)))</f>
        <v>0</v>
      </c>
      <c r="O87" s="7"/>
      <c r="P87" s="9">
        <f>IF(O87="", 0, IF(O87&lt;0.4, -100, IF(O87&lt;0.5, 0, 100 + INT(MIN(O87, 8) * 10))))</f>
        <v>0</v>
      </c>
      <c r="Q87" s="8"/>
      <c r="R87" s="9">
        <f>IF(Q87="", 0, IF(Q87&lt;0.1, 0, 100 + INT(MIN(Q87, 8) * 10)))</f>
        <v>0</v>
      </c>
      <c r="S87" s="7"/>
      <c r="T87" s="9">
        <f>IF(S87="", 0, IF(S87&lt;0.4, -100, IF(S87&lt;0.5, 0, 100 + INT(MIN(S87, 8) * 10))))</f>
        <v>0</v>
      </c>
      <c r="U87" s="8"/>
      <c r="V87" s="9">
        <f>IF(U87="", 0, IF(U87&lt;0.1, 0, 100 + INT(MIN(U87, 8) * 10)))</f>
        <v>0</v>
      </c>
      <c r="W87" s="7"/>
      <c r="X87" s="9">
        <f>IF(W87="", 0, IF(W87&lt;0.4, -100, IF(W87&lt;0.5, 0, 100 + INT(MIN(W87, 8) * 10))))</f>
        <v>0</v>
      </c>
      <c r="Y87" s="8"/>
      <c r="Z87" s="9">
        <f>IF(Y87="", 0, IF(Y87&lt;0.4, -100, IF(Y87&lt;0.5, 0, 100 + INT(MIN(Y87, 8) * 10))))</f>
        <v>0</v>
      </c>
      <c r="AA87" s="7"/>
      <c r="AB87" s="9">
        <f>IF(AA87="", 0, IF(AA87&lt;0.4, -100, IF(AA87&lt;0.5, 0, 100 + INT(MIN(AA87, 8) * 10))))</f>
        <v>0</v>
      </c>
      <c r="AC87" s="8"/>
      <c r="AD87" s="9"/>
      <c r="AE87" s="7"/>
      <c r="AF87" s="9">
        <f>IF(AE87="", 0, IF(AE87&lt;0.4, -100, IF(AE87&lt;0.5, 0, 100 + INT(MIN(AE87, 8) * 10))))</f>
        <v>0</v>
      </c>
      <c r="AG87" s="16">
        <v>0.48</v>
      </c>
      <c r="AH87" s="9">
        <f>IF(AG87="", 0, IF(AG87&lt;0.1, 0, 100 + INT(MIN(AG87, 8) * 10)))</f>
        <v>104</v>
      </c>
      <c r="AI87" s="7"/>
      <c r="AJ87" s="9">
        <f>IF(AI87="", 0, IF(AI87&lt;0.4, -100, IF(AI87&lt;0.5, 0, 100 + INT(MIN(AI87, 8) * 10))))</f>
        <v>0</v>
      </c>
      <c r="AK87" s="8"/>
      <c r="AL87" s="9">
        <f>IF(AK87="", 0, IF(AK87&lt;0.4, -100, IF(AK87&lt;0.5, 0, 100 + INT(MIN(AK87, 8) * 10))))</f>
        <v>0</v>
      </c>
    </row>
    <row r="88" spans="5:38" ht="15.75" x14ac:dyDescent="0.25">
      <c r="E88" s="5"/>
      <c r="F88" s="7">
        <f t="shared" ref="F88:F93" si="6">SUM(H88,J88,L88,N88,P88,R88,T88,V88,X88,Z88,AB88,AD88,AF88,AH88,AJ88,AL88,AN88,AP88,AR88)</f>
        <v>0</v>
      </c>
      <c r="G88" s="8"/>
      <c r="H88" s="9">
        <f t="shared" ref="H88:H93" si="7">IF(G88="", 0, IF(G88&lt;0.1, 0, 100 + INT(MIN(G88, 8) * 10)))</f>
        <v>0</v>
      </c>
      <c r="I88" s="8"/>
      <c r="J88" s="9">
        <f t="shared" ref="J88:J93" si="8">IF(I88="", 0, IF(I88&lt;0.1, 0, 100 + INT(MIN(I88, 8) * 10)))</f>
        <v>0</v>
      </c>
      <c r="K88" s="7"/>
      <c r="L88" s="9">
        <f t="shared" ref="L88:L93" si="9">IF(K88="", 0, IF(K88&lt;0.4, -100, IF(K88&lt;0.5, 0, 100 + INT(MIN(K88, 8) * 10))))</f>
        <v>0</v>
      </c>
      <c r="M88" s="8"/>
      <c r="N88" s="9">
        <f t="shared" ref="N88:N93" si="10">IF(M88="", 0, IF(M88&lt;0.1, 0, 100 + INT(MIN(M88, 8) * 10)))</f>
        <v>0</v>
      </c>
      <c r="O88" s="7"/>
      <c r="P88" s="9">
        <f t="shared" ref="P88:P93" si="11">IF(O88="", 0, IF(O88&lt;0.4, -100, IF(O88&lt;0.5, 0, 100 + INT(MIN(O88, 8) * 10))))</f>
        <v>0</v>
      </c>
      <c r="Q88" s="8"/>
      <c r="R88" s="9">
        <f t="shared" ref="R88:R93" si="12">IF(Q88="", 0, IF(Q88&lt;0.1, 0, 100 + INT(MIN(Q88, 8) * 10)))</f>
        <v>0</v>
      </c>
      <c r="S88" s="7"/>
      <c r="T88" s="9">
        <f t="shared" ref="T88:T93" si="13">IF(S88="", 0, IF(S88&lt;0.4, -100, IF(S88&lt;0.5, 0, 100 + INT(MIN(S88, 8) * 10))))</f>
        <v>0</v>
      </c>
      <c r="U88" s="8"/>
      <c r="V88" s="9">
        <f t="shared" ref="V88:V93" si="14">IF(U88="", 0, IF(U88&lt;0.1, 0, 100 + INT(MIN(U88, 8) * 10)))</f>
        <v>0</v>
      </c>
      <c r="W88" s="7"/>
      <c r="X88" s="9">
        <f t="shared" ref="X88:X93" si="15">IF(W88="", 0, IF(W88&lt;0.4, -100, IF(W88&lt;0.5, 0, 100 + INT(MIN(W88, 8) * 10))))</f>
        <v>0</v>
      </c>
      <c r="Y88" s="8"/>
      <c r="Z88" s="9">
        <f t="shared" ref="Z88:Z93" si="16">IF(Y88="", 0, IF(Y88&lt;0.4, -100, IF(Y88&lt;0.5, 0, 100 + INT(MIN(Y88, 8) * 10))))</f>
        <v>0</v>
      </c>
      <c r="AA88" s="7"/>
      <c r="AB88" s="9">
        <f t="shared" ref="AB88:AB93" si="17">IF(AA88="", 0, IF(AA88&lt;0.4, -100, IF(AA88&lt;0.5, 0, 100 + INT(MIN(AA88, 8) * 10))))</f>
        <v>0</v>
      </c>
      <c r="AC88" s="8"/>
      <c r="AD88" s="9"/>
      <c r="AE88" s="7"/>
      <c r="AF88" s="9">
        <f t="shared" ref="AF88:AF93" si="18">IF(AE88="", 0, IF(AE88&lt;0.4, -100, IF(AE88&lt;0.5, 0, 100 + INT(MIN(AE88, 8) * 10))))</f>
        <v>0</v>
      </c>
      <c r="AG88" s="8"/>
      <c r="AH88" s="9">
        <f t="shared" ref="AH88:AH93" si="19">IF(AG88="", 0, IF(AG88&lt;0.1, 0, 100 + INT(MIN(AG88, 8) * 10)))</f>
        <v>0</v>
      </c>
      <c r="AI88" s="7"/>
      <c r="AJ88" s="9">
        <f t="shared" ref="AJ88:AJ93" si="20">IF(AI88="", 0, IF(AI88&lt;0.4, -100, IF(AI88&lt;0.5, 0, 100 + INT(MIN(AI88, 8) * 10))))</f>
        <v>0</v>
      </c>
      <c r="AK88" s="8"/>
      <c r="AL88" s="9">
        <f t="shared" ref="AL88:AL93" si="21">IF(AK88="", 0, IF(AK88&lt;0.4, -100, IF(AK88&lt;0.5, 0, 100 + INT(MIN(AK88, 8) * 10))))</f>
        <v>0</v>
      </c>
    </row>
    <row r="89" spans="5:38" ht="15.75" x14ac:dyDescent="0.25">
      <c r="E89" s="5"/>
      <c r="F89" s="7">
        <f t="shared" si="6"/>
        <v>0</v>
      </c>
      <c r="G89" s="8"/>
      <c r="H89" s="9">
        <f t="shared" si="7"/>
        <v>0</v>
      </c>
      <c r="I89" s="8"/>
      <c r="J89" s="9">
        <f t="shared" si="8"/>
        <v>0</v>
      </c>
      <c r="K89" s="7"/>
      <c r="L89" s="9">
        <f t="shared" si="9"/>
        <v>0</v>
      </c>
      <c r="M89" s="8"/>
      <c r="N89" s="9">
        <f t="shared" si="10"/>
        <v>0</v>
      </c>
      <c r="O89" s="7"/>
      <c r="P89" s="9">
        <f t="shared" si="11"/>
        <v>0</v>
      </c>
      <c r="Q89" s="8"/>
      <c r="R89" s="9">
        <f t="shared" si="12"/>
        <v>0</v>
      </c>
      <c r="S89" s="7"/>
      <c r="T89" s="9">
        <f t="shared" si="13"/>
        <v>0</v>
      </c>
      <c r="U89" s="8"/>
      <c r="V89" s="9">
        <f t="shared" si="14"/>
        <v>0</v>
      </c>
      <c r="W89" s="7"/>
      <c r="X89" s="9">
        <f t="shared" si="15"/>
        <v>0</v>
      </c>
      <c r="Y89" s="8"/>
      <c r="Z89" s="9">
        <f t="shared" si="16"/>
        <v>0</v>
      </c>
      <c r="AA89" s="7"/>
      <c r="AB89" s="9">
        <f t="shared" si="17"/>
        <v>0</v>
      </c>
      <c r="AC89" s="8"/>
      <c r="AD89" s="9"/>
      <c r="AE89" s="7"/>
      <c r="AF89" s="9">
        <f t="shared" si="18"/>
        <v>0</v>
      </c>
      <c r="AG89" s="8"/>
      <c r="AH89" s="9">
        <f t="shared" si="19"/>
        <v>0</v>
      </c>
      <c r="AI89" s="7"/>
      <c r="AJ89" s="9">
        <f t="shared" si="20"/>
        <v>0</v>
      </c>
      <c r="AK89" s="8"/>
      <c r="AL89" s="9">
        <f t="shared" si="21"/>
        <v>0</v>
      </c>
    </row>
    <row r="90" spans="5:38" ht="15.75" x14ac:dyDescent="0.25">
      <c r="E90" s="5"/>
      <c r="F90" s="7">
        <f t="shared" si="6"/>
        <v>0</v>
      </c>
      <c r="G90" s="8"/>
      <c r="H90" s="9">
        <f t="shared" si="7"/>
        <v>0</v>
      </c>
      <c r="I90" s="8"/>
      <c r="J90" s="9">
        <f t="shared" si="8"/>
        <v>0</v>
      </c>
      <c r="K90" s="7"/>
      <c r="L90" s="9">
        <f t="shared" si="9"/>
        <v>0</v>
      </c>
      <c r="M90" s="8"/>
      <c r="N90" s="9">
        <f t="shared" si="10"/>
        <v>0</v>
      </c>
      <c r="O90" s="7"/>
      <c r="P90" s="9">
        <f t="shared" si="11"/>
        <v>0</v>
      </c>
      <c r="Q90" s="8"/>
      <c r="R90" s="9">
        <f t="shared" si="12"/>
        <v>0</v>
      </c>
      <c r="S90" s="7"/>
      <c r="T90" s="9">
        <f t="shared" si="13"/>
        <v>0</v>
      </c>
      <c r="U90" s="8"/>
      <c r="V90" s="9">
        <f t="shared" si="14"/>
        <v>0</v>
      </c>
      <c r="W90" s="7"/>
      <c r="X90" s="9">
        <f t="shared" si="15"/>
        <v>0</v>
      </c>
      <c r="Y90" s="8"/>
      <c r="Z90" s="9">
        <f t="shared" si="16"/>
        <v>0</v>
      </c>
      <c r="AA90" s="7"/>
      <c r="AB90" s="9">
        <f t="shared" si="17"/>
        <v>0</v>
      </c>
      <c r="AC90" s="8"/>
      <c r="AD90" s="9"/>
      <c r="AE90" s="7"/>
      <c r="AF90" s="9">
        <f t="shared" si="18"/>
        <v>0</v>
      </c>
      <c r="AG90" s="8"/>
      <c r="AH90" s="9">
        <f t="shared" si="19"/>
        <v>0</v>
      </c>
      <c r="AI90" s="7"/>
      <c r="AJ90" s="9">
        <f t="shared" si="20"/>
        <v>0</v>
      </c>
      <c r="AK90" s="8"/>
      <c r="AL90" s="9">
        <f t="shared" si="21"/>
        <v>0</v>
      </c>
    </row>
    <row r="91" spans="5:38" ht="15.75" x14ac:dyDescent="0.25">
      <c r="E91" s="5"/>
      <c r="F91" s="7">
        <f t="shared" si="6"/>
        <v>0</v>
      </c>
      <c r="G91" s="8"/>
      <c r="H91" s="9">
        <f t="shared" si="7"/>
        <v>0</v>
      </c>
      <c r="I91" s="8"/>
      <c r="J91" s="9">
        <f t="shared" si="8"/>
        <v>0</v>
      </c>
      <c r="K91" s="7"/>
      <c r="L91" s="9">
        <f t="shared" si="9"/>
        <v>0</v>
      </c>
      <c r="M91" s="8"/>
      <c r="N91" s="9">
        <f t="shared" si="10"/>
        <v>0</v>
      </c>
      <c r="O91" s="7"/>
      <c r="P91" s="9">
        <f t="shared" si="11"/>
        <v>0</v>
      </c>
      <c r="Q91" s="8"/>
      <c r="R91" s="9">
        <f t="shared" si="12"/>
        <v>0</v>
      </c>
      <c r="S91" s="7"/>
      <c r="T91" s="9">
        <f t="shared" si="13"/>
        <v>0</v>
      </c>
      <c r="U91" s="8"/>
      <c r="V91" s="9">
        <f t="shared" si="14"/>
        <v>0</v>
      </c>
      <c r="W91" s="7"/>
      <c r="X91" s="9">
        <f t="shared" si="15"/>
        <v>0</v>
      </c>
      <c r="Y91" s="8"/>
      <c r="Z91" s="9">
        <f t="shared" si="16"/>
        <v>0</v>
      </c>
      <c r="AA91" s="7"/>
      <c r="AB91" s="9">
        <f t="shared" si="17"/>
        <v>0</v>
      </c>
      <c r="AC91" s="8"/>
      <c r="AD91" s="9"/>
      <c r="AE91" s="7"/>
      <c r="AF91" s="9">
        <f t="shared" si="18"/>
        <v>0</v>
      </c>
      <c r="AG91" s="8"/>
      <c r="AH91" s="9">
        <f t="shared" si="19"/>
        <v>0</v>
      </c>
      <c r="AI91" s="7"/>
      <c r="AJ91" s="9">
        <f t="shared" si="20"/>
        <v>0</v>
      </c>
      <c r="AK91" s="8"/>
      <c r="AL91" s="9">
        <f t="shared" si="21"/>
        <v>0</v>
      </c>
    </row>
    <row r="92" spans="5:38" ht="15.75" x14ac:dyDescent="0.25">
      <c r="E92" s="5"/>
      <c r="F92" s="7">
        <f t="shared" si="6"/>
        <v>0</v>
      </c>
      <c r="G92" s="8"/>
      <c r="H92" s="9">
        <f t="shared" si="7"/>
        <v>0</v>
      </c>
      <c r="I92" s="8"/>
      <c r="J92" s="9">
        <f t="shared" si="8"/>
        <v>0</v>
      </c>
      <c r="K92" s="7"/>
      <c r="L92" s="9">
        <f t="shared" si="9"/>
        <v>0</v>
      </c>
      <c r="M92" s="8"/>
      <c r="N92" s="9">
        <f t="shared" si="10"/>
        <v>0</v>
      </c>
      <c r="O92" s="7"/>
      <c r="P92" s="9">
        <f t="shared" si="11"/>
        <v>0</v>
      </c>
      <c r="Q92" s="8"/>
      <c r="R92" s="9">
        <f t="shared" si="12"/>
        <v>0</v>
      </c>
      <c r="S92" s="7"/>
      <c r="T92" s="9">
        <f t="shared" si="13"/>
        <v>0</v>
      </c>
      <c r="U92" s="8"/>
      <c r="V92" s="9">
        <f t="shared" si="14"/>
        <v>0</v>
      </c>
      <c r="W92" s="7"/>
      <c r="X92" s="9">
        <f t="shared" si="15"/>
        <v>0</v>
      </c>
      <c r="Y92" s="8"/>
      <c r="Z92" s="9">
        <f t="shared" si="16"/>
        <v>0</v>
      </c>
      <c r="AA92" s="7"/>
      <c r="AB92" s="9">
        <f t="shared" si="17"/>
        <v>0</v>
      </c>
      <c r="AC92" s="8"/>
      <c r="AD92" s="9"/>
      <c r="AE92" s="7"/>
      <c r="AF92" s="9">
        <f t="shared" si="18"/>
        <v>0</v>
      </c>
      <c r="AG92" s="8"/>
      <c r="AH92" s="9">
        <f t="shared" si="19"/>
        <v>0</v>
      </c>
      <c r="AI92" s="7"/>
      <c r="AJ92" s="9">
        <f t="shared" si="20"/>
        <v>0</v>
      </c>
      <c r="AK92" s="8"/>
      <c r="AL92" s="9">
        <f t="shared" si="21"/>
        <v>0</v>
      </c>
    </row>
    <row r="93" spans="5:38" ht="15.75" x14ac:dyDescent="0.25">
      <c r="E93" s="5"/>
      <c r="F93" s="7">
        <f t="shared" si="6"/>
        <v>0</v>
      </c>
      <c r="G93" s="8"/>
      <c r="H93" s="9">
        <f t="shared" si="7"/>
        <v>0</v>
      </c>
      <c r="I93" s="8"/>
      <c r="J93" s="9">
        <f t="shared" si="8"/>
        <v>0</v>
      </c>
      <c r="K93" s="7"/>
      <c r="L93" s="9">
        <f t="shared" si="9"/>
        <v>0</v>
      </c>
      <c r="M93" s="8"/>
      <c r="N93" s="9">
        <f t="shared" si="10"/>
        <v>0</v>
      </c>
      <c r="O93" s="7"/>
      <c r="P93" s="9">
        <f t="shared" si="11"/>
        <v>0</v>
      </c>
      <c r="Q93" s="8"/>
      <c r="R93" s="9">
        <f t="shared" si="12"/>
        <v>0</v>
      </c>
      <c r="S93" s="7"/>
      <c r="T93" s="9">
        <f t="shared" si="13"/>
        <v>0</v>
      </c>
      <c r="U93" s="8"/>
      <c r="V93" s="9">
        <f t="shared" si="14"/>
        <v>0</v>
      </c>
      <c r="W93" s="7"/>
      <c r="X93" s="9">
        <f t="shared" si="15"/>
        <v>0</v>
      </c>
      <c r="Y93" s="8"/>
      <c r="Z93" s="9">
        <f t="shared" si="16"/>
        <v>0</v>
      </c>
      <c r="AA93" s="7"/>
      <c r="AB93" s="9">
        <f t="shared" si="17"/>
        <v>0</v>
      </c>
      <c r="AC93" s="8"/>
      <c r="AD93" s="9"/>
      <c r="AE93" s="7"/>
      <c r="AF93" s="9">
        <f t="shared" si="18"/>
        <v>0</v>
      </c>
      <c r="AG93" s="8"/>
      <c r="AH93" s="9">
        <f t="shared" si="19"/>
        <v>0</v>
      </c>
      <c r="AI93" s="7"/>
      <c r="AJ93" s="9">
        <f t="shared" si="20"/>
        <v>0</v>
      </c>
      <c r="AK93" s="8"/>
      <c r="AL93" s="9">
        <f t="shared" si="21"/>
        <v>0</v>
      </c>
    </row>
    <row r="94" spans="5:38" ht="15.75" x14ac:dyDescent="0.25">
      <c r="F94" s="7">
        <f t="shared" ref="F94:F111" si="22">SUM(H94,J94,L94,N94,P94,R94,T94,V94,X94,Z94,AB94,AD94,AF94,AH94,AJ94,AL94,AN94,AP94,AR94)</f>
        <v>0</v>
      </c>
      <c r="G94" s="8"/>
      <c r="H94" s="9">
        <f t="shared" ref="H94:H111" si="23">IF(G94="", 0, IF(G94&lt;0.1, 0, 100 + INT(MIN(G94, 8) * 10)))</f>
        <v>0</v>
      </c>
      <c r="I94" s="8"/>
      <c r="J94" s="9">
        <f t="shared" ref="J94:J111" si="24">IF(I94="", 0, IF(I94&lt;0.1, 0, 100 + INT(MIN(I94, 8) * 10)))</f>
        <v>0</v>
      </c>
      <c r="K94" s="7"/>
      <c r="L94" s="9">
        <f t="shared" ref="L94:L111" si="25">IF(K94="", 0, IF(K94&lt;0.4, -100, IF(K94&lt;0.5, 0, 100 + INT(MIN(K94, 8) * 10))))</f>
        <v>0</v>
      </c>
      <c r="M94" s="8"/>
      <c r="N94" s="9">
        <f t="shared" ref="N94:N111" si="26">IF(M94="", 0, IF(M94&lt;0.1, 0, 100 + INT(MIN(M94, 8) * 10)))</f>
        <v>0</v>
      </c>
      <c r="O94" s="7"/>
      <c r="P94" s="9">
        <f t="shared" ref="P94:P111" si="27">IF(O94="", 0, IF(O94&lt;0.4, -100, IF(O94&lt;0.5, 0, 100 + INT(MIN(O94, 8) * 10))))</f>
        <v>0</v>
      </c>
      <c r="Q94" s="8"/>
      <c r="R94" s="9">
        <f t="shared" ref="R94:R111" si="28">IF(Q94="", 0, IF(Q94&lt;0.1, 0, 100 + INT(MIN(Q94, 8) * 10)))</f>
        <v>0</v>
      </c>
      <c r="S94" s="7"/>
      <c r="T94" s="9">
        <f t="shared" ref="T94:T111" si="29">IF(S94="", 0, IF(S94&lt;0.4, -100, IF(S94&lt;0.5, 0, 100 + INT(MIN(S94, 8) * 10))))</f>
        <v>0</v>
      </c>
      <c r="U94" s="8"/>
      <c r="V94" s="9">
        <f t="shared" ref="V94:V111" si="30">IF(U94="", 0, IF(U94&lt;0.1, 0, 100 + INT(MIN(U94, 8) * 10)))</f>
        <v>0</v>
      </c>
      <c r="W94" s="7"/>
      <c r="X94" s="9">
        <f t="shared" ref="X94:X111" si="31">IF(W94="", 0, IF(W94&lt;0.4, -100, IF(W94&lt;0.5, 0, 100 + INT(MIN(W94, 8) * 10))))</f>
        <v>0</v>
      </c>
      <c r="Y94" s="8"/>
      <c r="Z94" s="9">
        <f t="shared" ref="Z94:Z111" si="32">IF(Y94="", 0, IF(Y94&lt;0.4, -100, IF(Y94&lt;0.5, 0, 100 + INT(MIN(Y94, 8) * 10))))</f>
        <v>0</v>
      </c>
      <c r="AA94" s="7"/>
      <c r="AB94" s="9">
        <f t="shared" ref="AB94:AB111" si="33">IF(AA94="", 0, IF(AA94&lt;0.4, -100, IF(AA94&lt;0.5, 0, 100 + INT(MIN(AA94, 8) * 10))))</f>
        <v>0</v>
      </c>
      <c r="AC94" s="8"/>
      <c r="AD94" s="9"/>
      <c r="AE94" s="7"/>
      <c r="AF94" s="9">
        <f t="shared" ref="AF94:AF111" si="34">IF(AE94="", 0, IF(AE94&lt;0.4, -100, IF(AE94&lt;0.5, 0, 100 + INT(MIN(AE94, 8) * 10))))</f>
        <v>0</v>
      </c>
      <c r="AG94" s="8"/>
      <c r="AH94" s="9">
        <f t="shared" ref="AH94:AH111" si="35">IF(AG94="", 0, IF(AG94&lt;0.1, 0, 100 + INT(MIN(AG94, 8) * 10)))</f>
        <v>0</v>
      </c>
      <c r="AI94" s="7"/>
      <c r="AJ94" s="9">
        <f t="shared" ref="AJ94:AJ111" si="36">IF(AI94="", 0, IF(AI94&lt;0.4, -100, IF(AI94&lt;0.5, 0, 100 + INT(MIN(AI94, 8) * 10))))</f>
        <v>0</v>
      </c>
      <c r="AK94" s="8"/>
      <c r="AL94" s="9">
        <f t="shared" ref="AL94:AL111" si="37">IF(AK94="", 0, IF(AK94&lt;0.4, -100, IF(AK94&lt;0.5, 0, 100 + INT(MIN(AK94, 8) * 10))))</f>
        <v>0</v>
      </c>
    </row>
    <row r="95" spans="5:38" ht="15.75" x14ac:dyDescent="0.25">
      <c r="F95" s="7">
        <f t="shared" si="22"/>
        <v>0</v>
      </c>
      <c r="G95" s="8"/>
      <c r="H95" s="9">
        <f t="shared" si="23"/>
        <v>0</v>
      </c>
      <c r="I95" s="8"/>
      <c r="J95" s="9">
        <f t="shared" si="24"/>
        <v>0</v>
      </c>
      <c r="K95" s="7"/>
      <c r="L95" s="9">
        <f t="shared" si="25"/>
        <v>0</v>
      </c>
      <c r="M95" s="8"/>
      <c r="N95" s="9">
        <f t="shared" si="26"/>
        <v>0</v>
      </c>
      <c r="O95" s="7"/>
      <c r="P95" s="9">
        <f t="shared" si="27"/>
        <v>0</v>
      </c>
      <c r="Q95" s="8"/>
      <c r="R95" s="9">
        <f t="shared" si="28"/>
        <v>0</v>
      </c>
      <c r="S95" s="7"/>
      <c r="T95" s="9">
        <f t="shared" si="29"/>
        <v>0</v>
      </c>
      <c r="U95" s="8"/>
      <c r="V95" s="9">
        <f t="shared" si="30"/>
        <v>0</v>
      </c>
      <c r="W95" s="7"/>
      <c r="X95" s="9">
        <f t="shared" si="31"/>
        <v>0</v>
      </c>
      <c r="Y95" s="8"/>
      <c r="Z95" s="9">
        <f t="shared" si="32"/>
        <v>0</v>
      </c>
      <c r="AA95" s="7"/>
      <c r="AB95" s="9">
        <f t="shared" si="33"/>
        <v>0</v>
      </c>
      <c r="AC95" s="8"/>
      <c r="AD95" s="9"/>
      <c r="AE95" s="7"/>
      <c r="AF95" s="9">
        <f t="shared" si="34"/>
        <v>0</v>
      </c>
      <c r="AG95" s="8"/>
      <c r="AH95" s="9">
        <f t="shared" si="35"/>
        <v>0</v>
      </c>
      <c r="AI95" s="7"/>
      <c r="AJ95" s="9">
        <f t="shared" si="36"/>
        <v>0</v>
      </c>
      <c r="AK95" s="8"/>
      <c r="AL95" s="9">
        <f t="shared" si="37"/>
        <v>0</v>
      </c>
    </row>
    <row r="96" spans="5:38" ht="15.75" x14ac:dyDescent="0.25">
      <c r="F96" s="7">
        <f t="shared" si="22"/>
        <v>0</v>
      </c>
      <c r="G96" s="8"/>
      <c r="H96" s="9">
        <f t="shared" si="23"/>
        <v>0</v>
      </c>
      <c r="I96" s="8"/>
      <c r="J96" s="9">
        <f t="shared" si="24"/>
        <v>0</v>
      </c>
      <c r="K96" s="7"/>
      <c r="L96" s="9">
        <f t="shared" si="25"/>
        <v>0</v>
      </c>
      <c r="M96" s="8"/>
      <c r="N96" s="9">
        <f t="shared" si="26"/>
        <v>0</v>
      </c>
      <c r="O96" s="7"/>
      <c r="P96" s="9">
        <f t="shared" si="27"/>
        <v>0</v>
      </c>
      <c r="Q96" s="8"/>
      <c r="R96" s="9">
        <f t="shared" si="28"/>
        <v>0</v>
      </c>
      <c r="S96" s="7"/>
      <c r="T96" s="9">
        <f t="shared" si="29"/>
        <v>0</v>
      </c>
      <c r="U96" s="8"/>
      <c r="V96" s="9">
        <f t="shared" si="30"/>
        <v>0</v>
      </c>
      <c r="W96" s="7"/>
      <c r="X96" s="9">
        <f t="shared" si="31"/>
        <v>0</v>
      </c>
      <c r="Y96" s="8"/>
      <c r="Z96" s="9">
        <f t="shared" si="32"/>
        <v>0</v>
      </c>
      <c r="AA96" s="7"/>
      <c r="AB96" s="9">
        <f t="shared" si="33"/>
        <v>0</v>
      </c>
      <c r="AC96" s="8"/>
      <c r="AD96" s="9"/>
      <c r="AE96" s="7"/>
      <c r="AF96" s="9">
        <f t="shared" si="34"/>
        <v>0</v>
      </c>
      <c r="AG96" s="8"/>
      <c r="AH96" s="9">
        <f t="shared" si="35"/>
        <v>0</v>
      </c>
      <c r="AI96" s="7"/>
      <c r="AJ96" s="9">
        <f t="shared" si="36"/>
        <v>0</v>
      </c>
      <c r="AK96" s="8"/>
      <c r="AL96" s="9">
        <f t="shared" si="37"/>
        <v>0</v>
      </c>
    </row>
    <row r="97" spans="6:38" ht="15.75" x14ac:dyDescent="0.25">
      <c r="F97" s="7">
        <f t="shared" si="22"/>
        <v>0</v>
      </c>
      <c r="G97" s="8"/>
      <c r="H97" s="9">
        <f t="shared" si="23"/>
        <v>0</v>
      </c>
      <c r="I97" s="8"/>
      <c r="J97" s="9">
        <f t="shared" si="24"/>
        <v>0</v>
      </c>
      <c r="K97" s="7"/>
      <c r="L97" s="9">
        <f t="shared" si="25"/>
        <v>0</v>
      </c>
      <c r="M97" s="8"/>
      <c r="N97" s="9">
        <f t="shared" si="26"/>
        <v>0</v>
      </c>
      <c r="O97" s="7"/>
      <c r="P97" s="9">
        <f t="shared" si="27"/>
        <v>0</v>
      </c>
      <c r="Q97" s="8"/>
      <c r="R97" s="9">
        <f t="shared" si="28"/>
        <v>0</v>
      </c>
      <c r="S97" s="7"/>
      <c r="T97" s="9">
        <f t="shared" si="29"/>
        <v>0</v>
      </c>
      <c r="U97" s="8"/>
      <c r="V97" s="9">
        <f t="shared" si="30"/>
        <v>0</v>
      </c>
      <c r="W97" s="7"/>
      <c r="X97" s="9">
        <f t="shared" si="31"/>
        <v>0</v>
      </c>
      <c r="Y97" s="8"/>
      <c r="Z97" s="9">
        <f t="shared" si="32"/>
        <v>0</v>
      </c>
      <c r="AA97" s="7"/>
      <c r="AB97" s="9">
        <f t="shared" si="33"/>
        <v>0</v>
      </c>
      <c r="AC97" s="8"/>
      <c r="AD97" s="9"/>
      <c r="AE97" s="7"/>
      <c r="AF97" s="9">
        <f t="shared" si="34"/>
        <v>0</v>
      </c>
      <c r="AG97" s="8"/>
      <c r="AH97" s="9">
        <f t="shared" si="35"/>
        <v>0</v>
      </c>
      <c r="AI97" s="7"/>
      <c r="AJ97" s="9">
        <f t="shared" si="36"/>
        <v>0</v>
      </c>
      <c r="AK97" s="8"/>
      <c r="AL97" s="9">
        <f t="shared" si="37"/>
        <v>0</v>
      </c>
    </row>
    <row r="98" spans="6:38" ht="15.75" x14ac:dyDescent="0.25">
      <c r="F98" s="7">
        <f t="shared" si="22"/>
        <v>0</v>
      </c>
      <c r="G98" s="8"/>
      <c r="H98" s="9">
        <f t="shared" si="23"/>
        <v>0</v>
      </c>
      <c r="I98" s="8"/>
      <c r="J98" s="9">
        <f t="shared" si="24"/>
        <v>0</v>
      </c>
      <c r="K98" s="7"/>
      <c r="L98" s="9">
        <f t="shared" si="25"/>
        <v>0</v>
      </c>
      <c r="M98" s="8"/>
      <c r="N98" s="9">
        <f t="shared" si="26"/>
        <v>0</v>
      </c>
      <c r="O98" s="7"/>
      <c r="P98" s="9">
        <f t="shared" si="27"/>
        <v>0</v>
      </c>
      <c r="Q98" s="8"/>
      <c r="R98" s="9">
        <f t="shared" si="28"/>
        <v>0</v>
      </c>
      <c r="S98" s="7"/>
      <c r="T98" s="9">
        <f t="shared" si="29"/>
        <v>0</v>
      </c>
      <c r="U98" s="8"/>
      <c r="V98" s="9">
        <f t="shared" si="30"/>
        <v>0</v>
      </c>
      <c r="W98" s="7"/>
      <c r="X98" s="9">
        <f t="shared" si="31"/>
        <v>0</v>
      </c>
      <c r="Y98" s="8"/>
      <c r="Z98" s="9">
        <f t="shared" si="32"/>
        <v>0</v>
      </c>
      <c r="AA98" s="7"/>
      <c r="AB98" s="9">
        <f t="shared" si="33"/>
        <v>0</v>
      </c>
      <c r="AC98" s="8"/>
      <c r="AD98" s="9"/>
      <c r="AE98" s="7"/>
      <c r="AF98" s="9">
        <f t="shared" si="34"/>
        <v>0</v>
      </c>
      <c r="AG98" s="8"/>
      <c r="AH98" s="9">
        <f t="shared" si="35"/>
        <v>0</v>
      </c>
      <c r="AI98" s="7"/>
      <c r="AJ98" s="9">
        <f t="shared" si="36"/>
        <v>0</v>
      </c>
      <c r="AK98" s="8"/>
      <c r="AL98" s="9">
        <f t="shared" si="37"/>
        <v>0</v>
      </c>
    </row>
    <row r="99" spans="6:38" ht="15.75" x14ac:dyDescent="0.25">
      <c r="F99" s="7">
        <f t="shared" si="22"/>
        <v>0</v>
      </c>
      <c r="G99" s="8"/>
      <c r="H99" s="9">
        <f t="shared" si="23"/>
        <v>0</v>
      </c>
      <c r="I99" s="8"/>
      <c r="J99" s="9">
        <f t="shared" si="24"/>
        <v>0</v>
      </c>
      <c r="K99" s="7"/>
      <c r="L99" s="9">
        <f t="shared" si="25"/>
        <v>0</v>
      </c>
      <c r="M99" s="8"/>
      <c r="N99" s="9">
        <f t="shared" si="26"/>
        <v>0</v>
      </c>
      <c r="O99" s="7"/>
      <c r="P99" s="9">
        <f t="shared" si="27"/>
        <v>0</v>
      </c>
      <c r="Q99" s="8"/>
      <c r="R99" s="9">
        <f t="shared" si="28"/>
        <v>0</v>
      </c>
      <c r="S99" s="7"/>
      <c r="T99" s="9">
        <f t="shared" si="29"/>
        <v>0</v>
      </c>
      <c r="U99" s="8"/>
      <c r="V99" s="9">
        <f t="shared" si="30"/>
        <v>0</v>
      </c>
      <c r="W99" s="7"/>
      <c r="X99" s="9">
        <f t="shared" si="31"/>
        <v>0</v>
      </c>
      <c r="Y99" s="8"/>
      <c r="Z99" s="9">
        <f t="shared" si="32"/>
        <v>0</v>
      </c>
      <c r="AA99" s="7"/>
      <c r="AB99" s="9">
        <f t="shared" si="33"/>
        <v>0</v>
      </c>
      <c r="AC99" s="8"/>
      <c r="AD99" s="9"/>
      <c r="AE99" s="7"/>
      <c r="AF99" s="9">
        <f t="shared" si="34"/>
        <v>0</v>
      </c>
      <c r="AG99" s="8"/>
      <c r="AH99" s="9">
        <f t="shared" si="35"/>
        <v>0</v>
      </c>
      <c r="AI99" s="7"/>
      <c r="AJ99" s="9">
        <f t="shared" si="36"/>
        <v>0</v>
      </c>
      <c r="AK99" s="8"/>
      <c r="AL99" s="9">
        <f t="shared" si="37"/>
        <v>0</v>
      </c>
    </row>
    <row r="100" spans="6:38" ht="15.75" x14ac:dyDescent="0.25">
      <c r="F100" s="7">
        <f t="shared" si="22"/>
        <v>0</v>
      </c>
      <c r="G100" s="8"/>
      <c r="H100" s="9">
        <f t="shared" si="23"/>
        <v>0</v>
      </c>
      <c r="I100" s="8"/>
      <c r="J100" s="9">
        <f t="shared" si="24"/>
        <v>0</v>
      </c>
      <c r="K100" s="7"/>
      <c r="L100" s="9">
        <f t="shared" si="25"/>
        <v>0</v>
      </c>
      <c r="M100" s="8"/>
      <c r="N100" s="9">
        <f t="shared" si="26"/>
        <v>0</v>
      </c>
      <c r="O100" s="7"/>
      <c r="P100" s="9">
        <f t="shared" si="27"/>
        <v>0</v>
      </c>
      <c r="Q100" s="8"/>
      <c r="R100" s="9">
        <f t="shared" si="28"/>
        <v>0</v>
      </c>
      <c r="S100" s="7"/>
      <c r="T100" s="9">
        <f t="shared" si="29"/>
        <v>0</v>
      </c>
      <c r="U100" s="8"/>
      <c r="V100" s="9">
        <f t="shared" si="30"/>
        <v>0</v>
      </c>
      <c r="W100" s="7"/>
      <c r="X100" s="9">
        <f t="shared" si="31"/>
        <v>0</v>
      </c>
      <c r="Y100" s="8"/>
      <c r="Z100" s="9">
        <f t="shared" si="32"/>
        <v>0</v>
      </c>
      <c r="AA100" s="7"/>
      <c r="AB100" s="9">
        <f t="shared" si="33"/>
        <v>0</v>
      </c>
      <c r="AC100" s="8"/>
      <c r="AD100" s="9"/>
      <c r="AE100" s="7"/>
      <c r="AF100" s="9">
        <f t="shared" si="34"/>
        <v>0</v>
      </c>
      <c r="AG100" s="8"/>
      <c r="AH100" s="9">
        <f t="shared" si="35"/>
        <v>0</v>
      </c>
      <c r="AI100" s="7"/>
      <c r="AJ100" s="9">
        <f t="shared" si="36"/>
        <v>0</v>
      </c>
      <c r="AK100" s="8"/>
      <c r="AL100" s="9">
        <f t="shared" si="37"/>
        <v>0</v>
      </c>
    </row>
    <row r="101" spans="6:38" ht="15.75" x14ac:dyDescent="0.25">
      <c r="F101" s="7">
        <f t="shared" si="22"/>
        <v>0</v>
      </c>
      <c r="G101" s="8"/>
      <c r="H101" s="9">
        <f t="shared" si="23"/>
        <v>0</v>
      </c>
      <c r="I101" s="8"/>
      <c r="J101" s="9">
        <f t="shared" si="24"/>
        <v>0</v>
      </c>
      <c r="K101" s="7"/>
      <c r="L101" s="9">
        <f t="shared" si="25"/>
        <v>0</v>
      </c>
      <c r="M101" s="8"/>
      <c r="N101" s="9">
        <f t="shared" si="26"/>
        <v>0</v>
      </c>
      <c r="O101" s="7"/>
      <c r="P101" s="9">
        <f t="shared" si="27"/>
        <v>0</v>
      </c>
      <c r="Q101" s="8"/>
      <c r="R101" s="9">
        <f t="shared" si="28"/>
        <v>0</v>
      </c>
      <c r="S101" s="7"/>
      <c r="T101" s="9">
        <f t="shared" si="29"/>
        <v>0</v>
      </c>
      <c r="U101" s="8"/>
      <c r="V101" s="9">
        <f t="shared" si="30"/>
        <v>0</v>
      </c>
      <c r="W101" s="7"/>
      <c r="X101" s="9">
        <f t="shared" si="31"/>
        <v>0</v>
      </c>
      <c r="Y101" s="8"/>
      <c r="Z101" s="9">
        <f t="shared" si="32"/>
        <v>0</v>
      </c>
      <c r="AA101" s="7"/>
      <c r="AB101" s="9">
        <f t="shared" si="33"/>
        <v>0</v>
      </c>
      <c r="AC101" s="8"/>
      <c r="AD101" s="9"/>
      <c r="AE101" s="7"/>
      <c r="AF101" s="9">
        <f t="shared" si="34"/>
        <v>0</v>
      </c>
      <c r="AG101" s="8"/>
      <c r="AH101" s="9">
        <f t="shared" si="35"/>
        <v>0</v>
      </c>
      <c r="AI101" s="7"/>
      <c r="AJ101" s="9">
        <f t="shared" si="36"/>
        <v>0</v>
      </c>
      <c r="AK101" s="8"/>
      <c r="AL101" s="9">
        <f t="shared" si="37"/>
        <v>0</v>
      </c>
    </row>
    <row r="102" spans="6:38" ht="15.75" x14ac:dyDescent="0.25">
      <c r="F102" s="7">
        <f t="shared" si="22"/>
        <v>0</v>
      </c>
      <c r="G102" s="8"/>
      <c r="H102" s="9">
        <f t="shared" si="23"/>
        <v>0</v>
      </c>
      <c r="I102" s="8"/>
      <c r="J102" s="9">
        <f t="shared" si="24"/>
        <v>0</v>
      </c>
      <c r="K102" s="7"/>
      <c r="L102" s="9">
        <f t="shared" si="25"/>
        <v>0</v>
      </c>
      <c r="M102" s="8"/>
      <c r="N102" s="9">
        <f t="shared" si="26"/>
        <v>0</v>
      </c>
      <c r="O102" s="7"/>
      <c r="P102" s="9">
        <f t="shared" si="27"/>
        <v>0</v>
      </c>
      <c r="Q102" s="8"/>
      <c r="R102" s="9">
        <f t="shared" si="28"/>
        <v>0</v>
      </c>
      <c r="S102" s="7"/>
      <c r="T102" s="9">
        <f t="shared" si="29"/>
        <v>0</v>
      </c>
      <c r="U102" s="8"/>
      <c r="V102" s="9">
        <f t="shared" si="30"/>
        <v>0</v>
      </c>
      <c r="W102" s="7"/>
      <c r="X102" s="9">
        <f t="shared" si="31"/>
        <v>0</v>
      </c>
      <c r="Y102" s="8"/>
      <c r="Z102" s="9">
        <f t="shared" si="32"/>
        <v>0</v>
      </c>
      <c r="AA102" s="7"/>
      <c r="AB102" s="9">
        <f t="shared" si="33"/>
        <v>0</v>
      </c>
      <c r="AC102" s="8"/>
      <c r="AD102" s="9"/>
      <c r="AE102" s="7"/>
      <c r="AF102" s="9">
        <f t="shared" si="34"/>
        <v>0</v>
      </c>
      <c r="AG102" s="8"/>
      <c r="AH102" s="9">
        <f t="shared" si="35"/>
        <v>0</v>
      </c>
      <c r="AI102" s="7"/>
      <c r="AJ102" s="9">
        <f t="shared" si="36"/>
        <v>0</v>
      </c>
      <c r="AK102" s="8"/>
      <c r="AL102" s="9">
        <f t="shared" si="37"/>
        <v>0</v>
      </c>
    </row>
    <row r="103" spans="6:38" ht="15.75" x14ac:dyDescent="0.25">
      <c r="F103" s="7">
        <f t="shared" si="22"/>
        <v>0</v>
      </c>
      <c r="G103" s="8"/>
      <c r="H103" s="9">
        <f t="shared" si="23"/>
        <v>0</v>
      </c>
      <c r="I103" s="8"/>
      <c r="J103" s="9">
        <f t="shared" si="24"/>
        <v>0</v>
      </c>
      <c r="K103" s="7"/>
      <c r="L103" s="9">
        <f t="shared" si="25"/>
        <v>0</v>
      </c>
      <c r="M103" s="8"/>
      <c r="N103" s="9">
        <f t="shared" si="26"/>
        <v>0</v>
      </c>
      <c r="O103" s="7"/>
      <c r="P103" s="9">
        <f t="shared" si="27"/>
        <v>0</v>
      </c>
      <c r="Q103" s="8"/>
      <c r="R103" s="9">
        <f t="shared" si="28"/>
        <v>0</v>
      </c>
      <c r="S103" s="7"/>
      <c r="T103" s="9">
        <f t="shared" si="29"/>
        <v>0</v>
      </c>
      <c r="U103" s="8"/>
      <c r="V103" s="9">
        <f t="shared" si="30"/>
        <v>0</v>
      </c>
      <c r="W103" s="7"/>
      <c r="X103" s="9">
        <f t="shared" si="31"/>
        <v>0</v>
      </c>
      <c r="Y103" s="8"/>
      <c r="Z103" s="9">
        <f t="shared" si="32"/>
        <v>0</v>
      </c>
      <c r="AA103" s="7"/>
      <c r="AB103" s="9">
        <f t="shared" si="33"/>
        <v>0</v>
      </c>
      <c r="AC103" s="8"/>
      <c r="AD103" s="9"/>
      <c r="AE103" s="7"/>
      <c r="AF103" s="9">
        <f t="shared" si="34"/>
        <v>0</v>
      </c>
      <c r="AG103" s="8"/>
      <c r="AH103" s="9">
        <f t="shared" si="35"/>
        <v>0</v>
      </c>
      <c r="AI103" s="7"/>
      <c r="AJ103" s="9">
        <f t="shared" si="36"/>
        <v>0</v>
      </c>
      <c r="AK103" s="8"/>
      <c r="AL103" s="9">
        <f t="shared" si="37"/>
        <v>0</v>
      </c>
    </row>
    <row r="104" spans="6:38" ht="15.75" x14ac:dyDescent="0.25">
      <c r="F104" s="7">
        <f t="shared" si="22"/>
        <v>0</v>
      </c>
      <c r="G104" s="8"/>
      <c r="H104" s="9">
        <f t="shared" si="23"/>
        <v>0</v>
      </c>
      <c r="I104" s="8"/>
      <c r="J104" s="9">
        <f t="shared" si="24"/>
        <v>0</v>
      </c>
      <c r="K104" s="7"/>
      <c r="L104" s="9">
        <f t="shared" si="25"/>
        <v>0</v>
      </c>
      <c r="M104" s="8"/>
      <c r="N104" s="9">
        <f t="shared" si="26"/>
        <v>0</v>
      </c>
      <c r="O104" s="7"/>
      <c r="P104" s="9">
        <f t="shared" si="27"/>
        <v>0</v>
      </c>
      <c r="Q104" s="8"/>
      <c r="R104" s="9">
        <f t="shared" si="28"/>
        <v>0</v>
      </c>
      <c r="S104" s="7"/>
      <c r="T104" s="9">
        <f t="shared" si="29"/>
        <v>0</v>
      </c>
      <c r="U104" s="8"/>
      <c r="V104" s="9">
        <f t="shared" si="30"/>
        <v>0</v>
      </c>
      <c r="W104" s="7"/>
      <c r="X104" s="9">
        <f t="shared" si="31"/>
        <v>0</v>
      </c>
      <c r="Y104" s="8"/>
      <c r="Z104" s="9">
        <f t="shared" si="32"/>
        <v>0</v>
      </c>
      <c r="AA104" s="7"/>
      <c r="AB104" s="9">
        <f t="shared" si="33"/>
        <v>0</v>
      </c>
      <c r="AC104" s="8"/>
      <c r="AD104" s="9"/>
      <c r="AE104" s="7"/>
      <c r="AF104" s="9">
        <f t="shared" si="34"/>
        <v>0</v>
      </c>
      <c r="AG104" s="8"/>
      <c r="AH104" s="9">
        <f t="shared" si="35"/>
        <v>0</v>
      </c>
      <c r="AI104" s="7"/>
      <c r="AJ104" s="9">
        <f t="shared" si="36"/>
        <v>0</v>
      </c>
      <c r="AK104" s="8"/>
      <c r="AL104" s="9">
        <f t="shared" si="37"/>
        <v>0</v>
      </c>
    </row>
    <row r="105" spans="6:38" ht="15.75" x14ac:dyDescent="0.25">
      <c r="F105" s="7">
        <f t="shared" si="22"/>
        <v>0</v>
      </c>
      <c r="G105" s="8"/>
      <c r="H105" s="9">
        <f t="shared" si="23"/>
        <v>0</v>
      </c>
      <c r="I105" s="8"/>
      <c r="J105" s="9">
        <f t="shared" si="24"/>
        <v>0</v>
      </c>
      <c r="K105" s="7"/>
      <c r="L105" s="9">
        <f t="shared" si="25"/>
        <v>0</v>
      </c>
      <c r="M105" s="8"/>
      <c r="N105" s="9">
        <f t="shared" si="26"/>
        <v>0</v>
      </c>
      <c r="O105" s="7"/>
      <c r="P105" s="9">
        <f t="shared" si="27"/>
        <v>0</v>
      </c>
      <c r="Q105" s="8"/>
      <c r="R105" s="9">
        <f t="shared" si="28"/>
        <v>0</v>
      </c>
      <c r="S105" s="7"/>
      <c r="T105" s="9">
        <f t="shared" si="29"/>
        <v>0</v>
      </c>
      <c r="U105" s="8"/>
      <c r="V105" s="9">
        <f t="shared" si="30"/>
        <v>0</v>
      </c>
      <c r="W105" s="7"/>
      <c r="X105" s="9">
        <f t="shared" si="31"/>
        <v>0</v>
      </c>
      <c r="Y105" s="8"/>
      <c r="Z105" s="9">
        <f t="shared" si="32"/>
        <v>0</v>
      </c>
      <c r="AA105" s="7"/>
      <c r="AB105" s="9">
        <f t="shared" si="33"/>
        <v>0</v>
      </c>
      <c r="AC105" s="8"/>
      <c r="AD105" s="9"/>
      <c r="AE105" s="7"/>
      <c r="AF105" s="9">
        <f t="shared" si="34"/>
        <v>0</v>
      </c>
      <c r="AG105" s="8"/>
      <c r="AH105" s="9">
        <f t="shared" si="35"/>
        <v>0</v>
      </c>
      <c r="AI105" s="7"/>
      <c r="AJ105" s="9">
        <f t="shared" si="36"/>
        <v>0</v>
      </c>
      <c r="AK105" s="8"/>
      <c r="AL105" s="9">
        <f t="shared" si="37"/>
        <v>0</v>
      </c>
    </row>
    <row r="106" spans="6:38" ht="15.75" x14ac:dyDescent="0.25">
      <c r="F106" s="7">
        <f t="shared" si="22"/>
        <v>0</v>
      </c>
      <c r="G106" s="8"/>
      <c r="H106" s="9">
        <f t="shared" si="23"/>
        <v>0</v>
      </c>
      <c r="I106" s="8"/>
      <c r="J106" s="9">
        <f t="shared" si="24"/>
        <v>0</v>
      </c>
      <c r="K106" s="7"/>
      <c r="L106" s="9">
        <f t="shared" si="25"/>
        <v>0</v>
      </c>
      <c r="M106" s="8"/>
      <c r="N106" s="9">
        <f t="shared" si="26"/>
        <v>0</v>
      </c>
      <c r="O106" s="7"/>
      <c r="P106" s="9">
        <f t="shared" si="27"/>
        <v>0</v>
      </c>
      <c r="Q106" s="8"/>
      <c r="R106" s="9">
        <f t="shared" si="28"/>
        <v>0</v>
      </c>
      <c r="S106" s="7"/>
      <c r="T106" s="9">
        <f t="shared" si="29"/>
        <v>0</v>
      </c>
      <c r="U106" s="8"/>
      <c r="V106" s="9">
        <f t="shared" si="30"/>
        <v>0</v>
      </c>
      <c r="W106" s="7"/>
      <c r="X106" s="9">
        <f t="shared" si="31"/>
        <v>0</v>
      </c>
      <c r="Y106" s="8"/>
      <c r="Z106" s="9">
        <f t="shared" si="32"/>
        <v>0</v>
      </c>
      <c r="AA106" s="7"/>
      <c r="AB106" s="9">
        <f t="shared" si="33"/>
        <v>0</v>
      </c>
      <c r="AC106" s="8"/>
      <c r="AD106" s="9"/>
      <c r="AE106" s="7"/>
      <c r="AF106" s="9">
        <f t="shared" si="34"/>
        <v>0</v>
      </c>
      <c r="AG106" s="8"/>
      <c r="AH106" s="9">
        <f t="shared" si="35"/>
        <v>0</v>
      </c>
      <c r="AI106" s="7"/>
      <c r="AJ106" s="9">
        <f t="shared" si="36"/>
        <v>0</v>
      </c>
      <c r="AK106" s="8"/>
      <c r="AL106" s="9">
        <f t="shared" si="37"/>
        <v>0</v>
      </c>
    </row>
    <row r="107" spans="6:38" ht="15.75" x14ac:dyDescent="0.25">
      <c r="F107" s="7">
        <f t="shared" si="22"/>
        <v>0</v>
      </c>
      <c r="G107" s="8"/>
      <c r="H107" s="9">
        <f t="shared" si="23"/>
        <v>0</v>
      </c>
      <c r="I107" s="8"/>
      <c r="J107" s="9">
        <f t="shared" si="24"/>
        <v>0</v>
      </c>
      <c r="K107" s="7"/>
      <c r="L107" s="9">
        <f t="shared" si="25"/>
        <v>0</v>
      </c>
      <c r="M107" s="8"/>
      <c r="N107" s="9">
        <f t="shared" si="26"/>
        <v>0</v>
      </c>
      <c r="O107" s="7"/>
      <c r="P107" s="9">
        <f t="shared" si="27"/>
        <v>0</v>
      </c>
      <c r="Q107" s="8"/>
      <c r="R107" s="9">
        <f t="shared" si="28"/>
        <v>0</v>
      </c>
      <c r="S107" s="7"/>
      <c r="T107" s="9">
        <f t="shared" si="29"/>
        <v>0</v>
      </c>
      <c r="U107" s="8"/>
      <c r="V107" s="9">
        <f t="shared" si="30"/>
        <v>0</v>
      </c>
      <c r="W107" s="7"/>
      <c r="X107" s="9">
        <f t="shared" si="31"/>
        <v>0</v>
      </c>
      <c r="Y107" s="8"/>
      <c r="Z107" s="9">
        <f t="shared" si="32"/>
        <v>0</v>
      </c>
      <c r="AA107" s="7"/>
      <c r="AB107" s="9">
        <f t="shared" si="33"/>
        <v>0</v>
      </c>
      <c r="AC107" s="8"/>
      <c r="AD107" s="9"/>
      <c r="AE107" s="7"/>
      <c r="AF107" s="9">
        <f t="shared" si="34"/>
        <v>0</v>
      </c>
      <c r="AG107" s="8"/>
      <c r="AH107" s="9">
        <f t="shared" si="35"/>
        <v>0</v>
      </c>
      <c r="AI107" s="7"/>
      <c r="AJ107" s="9">
        <f t="shared" si="36"/>
        <v>0</v>
      </c>
      <c r="AK107" s="8"/>
      <c r="AL107" s="9">
        <f t="shared" si="37"/>
        <v>0</v>
      </c>
    </row>
    <row r="108" spans="6:38" ht="15.75" x14ac:dyDescent="0.25">
      <c r="F108" s="7">
        <f t="shared" si="22"/>
        <v>0</v>
      </c>
      <c r="G108" s="8"/>
      <c r="H108" s="9">
        <f t="shared" si="23"/>
        <v>0</v>
      </c>
      <c r="I108" s="8"/>
      <c r="J108" s="9">
        <f t="shared" si="24"/>
        <v>0</v>
      </c>
      <c r="K108" s="7"/>
      <c r="L108" s="9">
        <f t="shared" si="25"/>
        <v>0</v>
      </c>
      <c r="M108" s="8"/>
      <c r="N108" s="9">
        <f t="shared" si="26"/>
        <v>0</v>
      </c>
      <c r="O108" s="7"/>
      <c r="P108" s="9">
        <f t="shared" si="27"/>
        <v>0</v>
      </c>
      <c r="Q108" s="8"/>
      <c r="R108" s="9">
        <f t="shared" si="28"/>
        <v>0</v>
      </c>
      <c r="S108" s="7"/>
      <c r="T108" s="9">
        <f t="shared" si="29"/>
        <v>0</v>
      </c>
      <c r="U108" s="8"/>
      <c r="V108" s="9">
        <f t="shared" si="30"/>
        <v>0</v>
      </c>
      <c r="W108" s="7"/>
      <c r="X108" s="9">
        <f t="shared" si="31"/>
        <v>0</v>
      </c>
      <c r="Y108" s="8"/>
      <c r="Z108" s="9">
        <f t="shared" si="32"/>
        <v>0</v>
      </c>
      <c r="AA108" s="7"/>
      <c r="AB108" s="9">
        <f t="shared" si="33"/>
        <v>0</v>
      </c>
      <c r="AC108" s="8"/>
      <c r="AD108" s="9"/>
      <c r="AE108" s="7"/>
      <c r="AF108" s="9">
        <f t="shared" si="34"/>
        <v>0</v>
      </c>
      <c r="AG108" s="8"/>
      <c r="AH108" s="9">
        <f t="shared" si="35"/>
        <v>0</v>
      </c>
      <c r="AI108" s="7"/>
      <c r="AJ108" s="9">
        <f t="shared" si="36"/>
        <v>0</v>
      </c>
      <c r="AK108" s="8"/>
      <c r="AL108" s="9">
        <f t="shared" si="37"/>
        <v>0</v>
      </c>
    </row>
    <row r="109" spans="6:38" ht="15.75" x14ac:dyDescent="0.25">
      <c r="F109" s="7">
        <f t="shared" si="22"/>
        <v>0</v>
      </c>
      <c r="G109" s="8"/>
      <c r="H109" s="9">
        <f t="shared" si="23"/>
        <v>0</v>
      </c>
      <c r="I109" s="8"/>
      <c r="J109" s="9">
        <f t="shared" si="24"/>
        <v>0</v>
      </c>
      <c r="K109" s="7"/>
      <c r="L109" s="9">
        <f t="shared" si="25"/>
        <v>0</v>
      </c>
      <c r="M109" s="8"/>
      <c r="N109" s="9">
        <f t="shared" si="26"/>
        <v>0</v>
      </c>
      <c r="O109" s="7"/>
      <c r="P109" s="9">
        <f t="shared" si="27"/>
        <v>0</v>
      </c>
      <c r="Q109" s="8"/>
      <c r="R109" s="9">
        <f t="shared" si="28"/>
        <v>0</v>
      </c>
      <c r="S109" s="7"/>
      <c r="T109" s="9">
        <f t="shared" si="29"/>
        <v>0</v>
      </c>
      <c r="U109" s="8"/>
      <c r="V109" s="9">
        <f t="shared" si="30"/>
        <v>0</v>
      </c>
      <c r="W109" s="7"/>
      <c r="X109" s="9">
        <f t="shared" si="31"/>
        <v>0</v>
      </c>
      <c r="Y109" s="8"/>
      <c r="Z109" s="9">
        <f t="shared" si="32"/>
        <v>0</v>
      </c>
      <c r="AA109" s="7"/>
      <c r="AB109" s="9">
        <f t="shared" si="33"/>
        <v>0</v>
      </c>
      <c r="AC109" s="8"/>
      <c r="AD109" s="9"/>
      <c r="AE109" s="7"/>
      <c r="AF109" s="9">
        <f t="shared" si="34"/>
        <v>0</v>
      </c>
      <c r="AG109" s="8"/>
      <c r="AH109" s="9">
        <f t="shared" si="35"/>
        <v>0</v>
      </c>
      <c r="AI109" s="7"/>
      <c r="AJ109" s="9">
        <f t="shared" si="36"/>
        <v>0</v>
      </c>
      <c r="AK109" s="8"/>
      <c r="AL109" s="9">
        <f t="shared" si="37"/>
        <v>0</v>
      </c>
    </row>
    <row r="110" spans="6:38" ht="15.75" x14ac:dyDescent="0.25">
      <c r="F110" s="7">
        <f t="shared" si="22"/>
        <v>0</v>
      </c>
      <c r="G110" s="8"/>
      <c r="H110" s="9">
        <f t="shared" si="23"/>
        <v>0</v>
      </c>
      <c r="I110" s="8"/>
      <c r="J110" s="9">
        <f t="shared" si="24"/>
        <v>0</v>
      </c>
      <c r="K110" s="7"/>
      <c r="L110" s="9">
        <f t="shared" si="25"/>
        <v>0</v>
      </c>
      <c r="M110" s="8"/>
      <c r="N110" s="9">
        <f t="shared" si="26"/>
        <v>0</v>
      </c>
      <c r="O110" s="7"/>
      <c r="P110" s="9">
        <f t="shared" si="27"/>
        <v>0</v>
      </c>
      <c r="Q110" s="8"/>
      <c r="R110" s="9">
        <f t="shared" si="28"/>
        <v>0</v>
      </c>
      <c r="S110" s="7"/>
      <c r="T110" s="9">
        <f t="shared" si="29"/>
        <v>0</v>
      </c>
      <c r="U110" s="8"/>
      <c r="V110" s="9">
        <f t="shared" si="30"/>
        <v>0</v>
      </c>
      <c r="W110" s="7"/>
      <c r="X110" s="9">
        <f t="shared" si="31"/>
        <v>0</v>
      </c>
      <c r="Y110" s="8"/>
      <c r="Z110" s="9">
        <f t="shared" si="32"/>
        <v>0</v>
      </c>
      <c r="AA110" s="7"/>
      <c r="AB110" s="9">
        <f t="shared" si="33"/>
        <v>0</v>
      </c>
      <c r="AC110" s="8"/>
      <c r="AD110" s="9"/>
      <c r="AE110" s="7"/>
      <c r="AF110" s="9">
        <f t="shared" si="34"/>
        <v>0</v>
      </c>
      <c r="AG110" s="8"/>
      <c r="AH110" s="9">
        <f t="shared" si="35"/>
        <v>0</v>
      </c>
      <c r="AI110" s="7"/>
      <c r="AJ110" s="9">
        <f t="shared" si="36"/>
        <v>0</v>
      </c>
      <c r="AK110" s="8"/>
      <c r="AL110" s="9">
        <f t="shared" si="37"/>
        <v>0</v>
      </c>
    </row>
    <row r="111" spans="6:38" ht="15.75" x14ac:dyDescent="0.25">
      <c r="F111" s="7">
        <f t="shared" si="22"/>
        <v>0</v>
      </c>
      <c r="G111" s="8"/>
      <c r="H111" s="9">
        <f t="shared" si="23"/>
        <v>0</v>
      </c>
      <c r="I111" s="8"/>
      <c r="J111" s="9">
        <f t="shared" si="24"/>
        <v>0</v>
      </c>
      <c r="K111" s="7"/>
      <c r="L111" s="9">
        <f t="shared" si="25"/>
        <v>0</v>
      </c>
      <c r="M111" s="8"/>
      <c r="N111" s="9">
        <f t="shared" si="26"/>
        <v>0</v>
      </c>
      <c r="O111" s="7"/>
      <c r="P111" s="9">
        <f t="shared" si="27"/>
        <v>0</v>
      </c>
      <c r="Q111" s="8"/>
      <c r="R111" s="9">
        <f t="shared" si="28"/>
        <v>0</v>
      </c>
      <c r="S111" s="7"/>
      <c r="T111" s="9">
        <f t="shared" si="29"/>
        <v>0</v>
      </c>
      <c r="U111" s="8"/>
      <c r="V111" s="9">
        <f t="shared" si="30"/>
        <v>0</v>
      </c>
      <c r="W111" s="7"/>
      <c r="X111" s="9">
        <f t="shared" si="31"/>
        <v>0</v>
      </c>
      <c r="Y111" s="8"/>
      <c r="Z111" s="9">
        <f t="shared" si="32"/>
        <v>0</v>
      </c>
      <c r="AA111" s="7"/>
      <c r="AB111" s="9">
        <f t="shared" si="33"/>
        <v>0</v>
      </c>
      <c r="AC111" s="8"/>
      <c r="AD111" s="9"/>
      <c r="AE111" s="7"/>
      <c r="AF111" s="9">
        <f t="shared" si="34"/>
        <v>0</v>
      </c>
      <c r="AG111" s="8"/>
      <c r="AH111" s="9">
        <f t="shared" si="35"/>
        <v>0</v>
      </c>
      <c r="AI111" s="7"/>
      <c r="AJ111" s="9">
        <f t="shared" si="36"/>
        <v>0</v>
      </c>
      <c r="AK111" s="8"/>
      <c r="AL111" s="9">
        <f t="shared" si="37"/>
        <v>0</v>
      </c>
    </row>
  </sheetData>
  <autoFilter ref="E1:E111" xr:uid="{00000000-0001-0000-0000-000000000000}"/>
  <sortState xmlns:xlrd2="http://schemas.microsoft.com/office/spreadsheetml/2017/richdata2" ref="E4:AL87">
    <sortCondition descending="1" ref="F4:F87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M4" sqref="M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310</v>
      </c>
      <c r="F4" s="7">
        <f t="shared" ref="F4:F35" si="0">SUM(H4,J4,L4,N4,P4,R4,T4,V4,X4,Z4,AB4,AD4,AF4,AH4,AJ4,AL4,AN4,AP4,AR4)</f>
        <v>558</v>
      </c>
      <c r="G4" s="16">
        <v>4.74</v>
      </c>
      <c r="H4" s="9">
        <f t="shared" ref="H4:H35" si="1">IF(G4="", 0, IF(G4&lt;0.1, -100, IF(G4&lt;0.1, 0, 100 + INT(MIN(G4, 8) * 10))))</f>
        <v>147</v>
      </c>
      <c r="I4" s="16">
        <v>14.33</v>
      </c>
      <c r="J4" s="9">
        <f t="shared" ref="J4:J35" si="2">IF(I4="", 0, IF(I4&lt;0.1, -100, IF(I4&lt;0.1, 0, 100 + INT(MIN(I4, 8) * 10))))</f>
        <v>180</v>
      </c>
      <c r="K4" s="7"/>
      <c r="L4" s="9">
        <f t="shared" ref="L4:L35" si="3">IF(K4="", 0, IF(K4&lt;0.4, -100, IF(K4&lt;0.5, 0, 100 + INT(MIN(K4, 8) * 10))))</f>
        <v>0</v>
      </c>
      <c r="M4" s="16">
        <v>2.42</v>
      </c>
      <c r="N4" s="9">
        <f t="shared" ref="N4:N35" si="4">IF(M4="", 0, IF(M4&lt;0.1, -100, IF(M4&lt;0.1, 0, 100 + INT(MIN(M4, 8) * 10))))</f>
        <v>124</v>
      </c>
      <c r="O4" s="7"/>
      <c r="P4" s="9">
        <f t="shared" ref="P4:P35" si="5">IF(O4="", 0, IF(O4&lt;0.4, -100, IF(O4&lt;0.5, 0, 100 + INT(MIN(O4, 8) * 10))))</f>
        <v>0</v>
      </c>
      <c r="Q4" s="8"/>
      <c r="R4" s="9">
        <f t="shared" ref="R4:R35" si="6">IF(Q4="", 0, IF(Q4&lt;0.1, -100, IF(Q4&lt;0.1, 0, 100 + INT(MIN(Q4, 8) * 10))))</f>
        <v>0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13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16">
        <v>0.78</v>
      </c>
      <c r="AH4" s="9">
        <f t="shared" ref="AH4:AH35" si="14">IF(AG4="", 0, IF(AG4&lt;0.1, -100, IF(AG4&lt;0.1, 0, 100 + INT(MIN(AG4, 8) * 10))))</f>
        <v>107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206</v>
      </c>
      <c r="F5" s="7">
        <f t="shared" si="0"/>
        <v>519</v>
      </c>
      <c r="G5" s="16">
        <v>2.92</v>
      </c>
      <c r="H5" s="9">
        <f t="shared" si="1"/>
        <v>129</v>
      </c>
      <c r="I5" s="16">
        <v>6.47</v>
      </c>
      <c r="J5" s="9">
        <f t="shared" si="2"/>
        <v>164</v>
      </c>
      <c r="K5" s="7"/>
      <c r="L5" s="9">
        <f t="shared" si="3"/>
        <v>0</v>
      </c>
      <c r="M5" s="8"/>
      <c r="N5" s="9">
        <f t="shared" si="4"/>
        <v>0</v>
      </c>
      <c r="O5" s="7"/>
      <c r="P5" s="9">
        <f t="shared" si="5"/>
        <v>0</v>
      </c>
      <c r="Q5" s="8">
        <v>2.27</v>
      </c>
      <c r="R5" s="9">
        <f t="shared" si="6"/>
        <v>122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16">
        <v>0.46</v>
      </c>
      <c r="AH5" s="9">
        <f t="shared" si="14"/>
        <v>104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329</v>
      </c>
      <c r="F6" s="7">
        <f t="shared" si="0"/>
        <v>503</v>
      </c>
      <c r="G6" s="29">
        <v>2.2799999999999998</v>
      </c>
      <c r="H6" s="9">
        <f t="shared" si="1"/>
        <v>122</v>
      </c>
      <c r="I6" s="16">
        <v>5.51</v>
      </c>
      <c r="J6" s="9">
        <f t="shared" si="2"/>
        <v>155</v>
      </c>
      <c r="K6" s="7"/>
      <c r="L6" s="9">
        <f t="shared" si="3"/>
        <v>0</v>
      </c>
      <c r="M6" s="16">
        <v>1.62</v>
      </c>
      <c r="N6" s="9">
        <f t="shared" si="4"/>
        <v>116</v>
      </c>
      <c r="O6" s="7"/>
      <c r="P6" s="9">
        <f t="shared" si="5"/>
        <v>0</v>
      </c>
      <c r="Q6" s="8"/>
      <c r="R6" s="9">
        <f t="shared" si="6"/>
        <v>0</v>
      </c>
      <c r="S6" s="7"/>
      <c r="T6" s="9">
        <f t="shared" si="7"/>
        <v>0</v>
      </c>
      <c r="U6" s="16">
        <v>1.0900000000000001</v>
      </c>
      <c r="V6" s="9">
        <f t="shared" si="8"/>
        <v>110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8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211</v>
      </c>
      <c r="F7" s="7">
        <f t="shared" si="0"/>
        <v>483</v>
      </c>
      <c r="G7" s="16">
        <v>4.84</v>
      </c>
      <c r="H7" s="9">
        <f t="shared" si="1"/>
        <v>148</v>
      </c>
      <c r="I7" s="8"/>
      <c r="J7" s="9">
        <f t="shared" si="2"/>
        <v>0</v>
      </c>
      <c r="K7" s="7"/>
      <c r="L7" s="9">
        <f t="shared" si="3"/>
        <v>0</v>
      </c>
      <c r="M7" s="16">
        <v>0.76</v>
      </c>
      <c r="N7" s="9">
        <f t="shared" si="4"/>
        <v>107</v>
      </c>
      <c r="O7" s="7"/>
      <c r="P7" s="9">
        <f t="shared" si="5"/>
        <v>0</v>
      </c>
      <c r="Q7" s="16">
        <v>1.74</v>
      </c>
      <c r="R7" s="9">
        <f t="shared" si="6"/>
        <v>117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16">
        <v>1.1100000000000001</v>
      </c>
      <c r="AL7" s="9">
        <f t="shared" si="16"/>
        <v>111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105</v>
      </c>
      <c r="F8" s="7">
        <f t="shared" si="0"/>
        <v>460</v>
      </c>
      <c r="G8" s="16">
        <v>2.2799999999999998</v>
      </c>
      <c r="H8" s="9">
        <f t="shared" si="1"/>
        <v>122</v>
      </c>
      <c r="I8" s="8"/>
      <c r="J8" s="9">
        <f t="shared" si="2"/>
        <v>0</v>
      </c>
      <c r="K8" s="7"/>
      <c r="L8" s="9">
        <f t="shared" si="3"/>
        <v>0</v>
      </c>
      <c r="M8" s="16">
        <v>1.53</v>
      </c>
      <c r="N8" s="9">
        <f t="shared" si="4"/>
        <v>115</v>
      </c>
      <c r="O8" s="7"/>
      <c r="P8" s="9">
        <f t="shared" si="5"/>
        <v>0</v>
      </c>
      <c r="Q8" s="16">
        <v>1.68</v>
      </c>
      <c r="R8" s="9">
        <f t="shared" si="6"/>
        <v>116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16">
        <v>0.7</v>
      </c>
      <c r="AH8" s="9">
        <f t="shared" si="14"/>
        <v>107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75</v>
      </c>
      <c r="F9" s="7">
        <f t="shared" si="0"/>
        <v>453</v>
      </c>
      <c r="G9" s="16">
        <v>6.11</v>
      </c>
      <c r="H9" s="9">
        <f t="shared" si="1"/>
        <v>161</v>
      </c>
      <c r="I9" s="16">
        <v>8.17</v>
      </c>
      <c r="J9" s="9">
        <f t="shared" si="2"/>
        <v>180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16">
        <v>1.27</v>
      </c>
      <c r="V9" s="9">
        <f t="shared" si="8"/>
        <v>112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8"/>
      <c r="AH9" s="9">
        <f t="shared" si="14"/>
        <v>0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129</v>
      </c>
      <c r="F10" s="7">
        <f t="shared" si="0"/>
        <v>416</v>
      </c>
      <c r="G10" s="16">
        <v>7.71</v>
      </c>
      <c r="H10" s="9">
        <f t="shared" si="1"/>
        <v>177</v>
      </c>
      <c r="I10" s="8"/>
      <c r="J10" s="9">
        <f t="shared" si="2"/>
        <v>0</v>
      </c>
      <c r="K10" s="7"/>
      <c r="L10" s="9">
        <f t="shared" si="3"/>
        <v>0</v>
      </c>
      <c r="M10" s="16">
        <v>2.17</v>
      </c>
      <c r="N10" s="9">
        <f t="shared" si="4"/>
        <v>121</v>
      </c>
      <c r="O10" s="7"/>
      <c r="P10" s="9">
        <f t="shared" si="5"/>
        <v>0</v>
      </c>
      <c r="Q10" s="16">
        <v>1.86</v>
      </c>
      <c r="R10" s="9">
        <f t="shared" si="6"/>
        <v>118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311</v>
      </c>
      <c r="F11" s="7">
        <f t="shared" si="0"/>
        <v>381</v>
      </c>
      <c r="G11" s="16">
        <v>4.33</v>
      </c>
      <c r="H11" s="9">
        <f t="shared" si="1"/>
        <v>143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2.27</v>
      </c>
      <c r="R11" s="9">
        <f t="shared" si="6"/>
        <v>122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352</v>
      </c>
      <c r="F12" s="7">
        <f t="shared" si="0"/>
        <v>376</v>
      </c>
      <c r="G12" s="16">
        <v>4.53</v>
      </c>
      <c r="H12" s="9">
        <f t="shared" si="1"/>
        <v>145</v>
      </c>
      <c r="I12" s="8"/>
      <c r="J12" s="9">
        <f t="shared" si="2"/>
        <v>0</v>
      </c>
      <c r="K12" s="7"/>
      <c r="L12" s="9">
        <f t="shared" si="3"/>
        <v>0</v>
      </c>
      <c r="M12" s="16">
        <v>1.62</v>
      </c>
      <c r="N12" s="9">
        <f t="shared" si="4"/>
        <v>116</v>
      </c>
      <c r="O12" s="7"/>
      <c r="P12" s="9">
        <f t="shared" si="5"/>
        <v>0</v>
      </c>
      <c r="Q12" s="16">
        <v>1.56</v>
      </c>
      <c r="R12" s="9">
        <f t="shared" si="6"/>
        <v>115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351</v>
      </c>
      <c r="F13" s="7">
        <f t="shared" si="0"/>
        <v>367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29">
        <v>1.78</v>
      </c>
      <c r="N13" s="9">
        <f t="shared" si="4"/>
        <v>117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351</v>
      </c>
      <c r="F14" s="7">
        <f t="shared" si="0"/>
        <v>357</v>
      </c>
      <c r="G14" s="16">
        <v>2.2200000000000002</v>
      </c>
      <c r="H14" s="9">
        <f t="shared" si="1"/>
        <v>122</v>
      </c>
      <c r="I14" s="8"/>
      <c r="J14" s="9">
        <f t="shared" si="2"/>
        <v>0</v>
      </c>
      <c r="K14" s="7"/>
      <c r="L14" s="9">
        <f t="shared" si="3"/>
        <v>0</v>
      </c>
      <c r="M14" s="16">
        <v>1.73</v>
      </c>
      <c r="N14" s="9">
        <f t="shared" si="4"/>
        <v>117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16">
        <v>1.86</v>
      </c>
      <c r="V14" s="9">
        <f t="shared" si="8"/>
        <v>118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336</v>
      </c>
      <c r="F15" s="7">
        <f t="shared" si="0"/>
        <v>339</v>
      </c>
      <c r="G15" s="16">
        <v>1.38</v>
      </c>
      <c r="H15" s="9">
        <f t="shared" si="1"/>
        <v>113</v>
      </c>
      <c r="I15" s="8"/>
      <c r="J15" s="9">
        <f t="shared" si="2"/>
        <v>0</v>
      </c>
      <c r="K15" s="7"/>
      <c r="L15" s="9">
        <f t="shared" si="3"/>
        <v>0</v>
      </c>
      <c r="M15" s="16">
        <v>1.62</v>
      </c>
      <c r="N15" s="9">
        <f t="shared" si="4"/>
        <v>116</v>
      </c>
      <c r="O15" s="7"/>
      <c r="P15" s="9">
        <f t="shared" si="5"/>
        <v>0</v>
      </c>
      <c r="Q15" s="16">
        <v>1.06</v>
      </c>
      <c r="R15" s="9">
        <f t="shared" si="6"/>
        <v>110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ref="AD15:AD46" si="20">IF(AC15="", 0, IF(AC15&lt;0.1, -100, IF(AC15&lt;0.1, 0, 100 + INT(MIN(AC15, 8) * 10))))</f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145</v>
      </c>
      <c r="F16" s="7">
        <f t="shared" si="0"/>
        <v>338</v>
      </c>
      <c r="G16" s="16">
        <v>0.78</v>
      </c>
      <c r="H16" s="9">
        <f t="shared" si="1"/>
        <v>107</v>
      </c>
      <c r="I16" s="16">
        <v>2.35</v>
      </c>
      <c r="J16" s="9">
        <f t="shared" si="2"/>
        <v>123</v>
      </c>
      <c r="K16" s="7"/>
      <c r="L16" s="9">
        <f t="shared" si="3"/>
        <v>0</v>
      </c>
      <c r="M16" s="16">
        <v>0.82</v>
      </c>
      <c r="N16" s="9">
        <f t="shared" si="4"/>
        <v>108</v>
      </c>
      <c r="O16" s="7"/>
      <c r="P16" s="9">
        <f t="shared" si="5"/>
        <v>0</v>
      </c>
      <c r="Q16" s="8"/>
      <c r="R16" s="9">
        <f t="shared" si="6"/>
        <v>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20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345</v>
      </c>
      <c r="F17" s="7">
        <f t="shared" si="0"/>
        <v>335</v>
      </c>
      <c r="G17" s="16">
        <v>1.24</v>
      </c>
      <c r="H17" s="9">
        <f t="shared" si="1"/>
        <v>112</v>
      </c>
      <c r="I17" s="8"/>
      <c r="J17" s="9">
        <f t="shared" si="2"/>
        <v>0</v>
      </c>
      <c r="K17" s="7"/>
      <c r="L17" s="9">
        <f t="shared" si="3"/>
        <v>0</v>
      </c>
      <c r="M17" s="16">
        <v>1.22</v>
      </c>
      <c r="N17" s="9">
        <f t="shared" si="4"/>
        <v>112</v>
      </c>
      <c r="O17" s="7"/>
      <c r="P17" s="9">
        <f t="shared" si="5"/>
        <v>0</v>
      </c>
      <c r="Q17" s="16">
        <v>1.1100000000000001</v>
      </c>
      <c r="R17" s="9">
        <f t="shared" si="6"/>
        <v>111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20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315</v>
      </c>
      <c r="F18" s="7">
        <f t="shared" si="0"/>
        <v>318</v>
      </c>
      <c r="G18" s="16">
        <v>1.29</v>
      </c>
      <c r="H18" s="9">
        <f t="shared" si="1"/>
        <v>112</v>
      </c>
      <c r="I18" s="8"/>
      <c r="J18" s="9">
        <f t="shared" si="2"/>
        <v>0</v>
      </c>
      <c r="K18" s="7"/>
      <c r="L18" s="9">
        <f t="shared" si="3"/>
        <v>0</v>
      </c>
      <c r="M18" s="16">
        <v>0.18</v>
      </c>
      <c r="N18" s="9">
        <f t="shared" si="4"/>
        <v>101</v>
      </c>
      <c r="O18" s="7"/>
      <c r="P18" s="9">
        <f t="shared" si="5"/>
        <v>0</v>
      </c>
      <c r="Q18" s="16">
        <v>0.54</v>
      </c>
      <c r="R18" s="9">
        <f t="shared" si="6"/>
        <v>105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20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452</v>
      </c>
      <c r="F19" s="7">
        <f t="shared" si="0"/>
        <v>292</v>
      </c>
      <c r="G19" s="8">
        <v>1.24</v>
      </c>
      <c r="H19" s="9">
        <f t="shared" si="1"/>
        <v>112</v>
      </c>
      <c r="I19" s="16">
        <v>9.99</v>
      </c>
      <c r="J19" s="9">
        <f t="shared" si="2"/>
        <v>180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20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314</v>
      </c>
      <c r="F20" s="7">
        <f t="shared" si="0"/>
        <v>277</v>
      </c>
      <c r="G20" s="7"/>
      <c r="H20" s="9">
        <f t="shared" si="1"/>
        <v>0</v>
      </c>
      <c r="I20" s="16">
        <v>6.36</v>
      </c>
      <c r="J20" s="9">
        <f t="shared" si="2"/>
        <v>163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1.45</v>
      </c>
      <c r="R20" s="9">
        <f t="shared" si="6"/>
        <v>114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20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349</v>
      </c>
      <c r="F21" s="7">
        <f t="shared" si="0"/>
        <v>258</v>
      </c>
      <c r="G21" s="16">
        <v>2.48</v>
      </c>
      <c r="H21" s="9">
        <f t="shared" si="1"/>
        <v>124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16">
        <v>3.44</v>
      </c>
      <c r="R21" s="9">
        <f t="shared" si="6"/>
        <v>134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20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339</v>
      </c>
      <c r="F22" s="7">
        <f t="shared" si="0"/>
        <v>240</v>
      </c>
      <c r="G22" s="16">
        <v>2.0299999999999998</v>
      </c>
      <c r="H22" s="9">
        <f t="shared" si="1"/>
        <v>120</v>
      </c>
      <c r="I22" s="8"/>
      <c r="J22" s="9">
        <f t="shared" si="2"/>
        <v>0</v>
      </c>
      <c r="K22" s="7"/>
      <c r="L22" s="9">
        <f t="shared" si="3"/>
        <v>0</v>
      </c>
      <c r="M22" s="7"/>
      <c r="N22" s="9">
        <f t="shared" si="4"/>
        <v>0</v>
      </c>
      <c r="O22" s="7"/>
      <c r="P22" s="9">
        <f t="shared" si="5"/>
        <v>0</v>
      </c>
      <c r="Q22" s="8"/>
      <c r="R22" s="9">
        <f t="shared" si="6"/>
        <v>0</v>
      </c>
      <c r="S22" s="7"/>
      <c r="T22" s="9">
        <f t="shared" si="7"/>
        <v>0</v>
      </c>
      <c r="U22" s="16">
        <v>2.06</v>
      </c>
      <c r="V22" s="9">
        <f t="shared" si="8"/>
        <v>120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20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316</v>
      </c>
      <c r="F23" s="7">
        <f t="shared" si="0"/>
        <v>238</v>
      </c>
      <c r="G23" s="16">
        <v>2.2200000000000002</v>
      </c>
      <c r="H23" s="9">
        <f t="shared" si="1"/>
        <v>122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16">
        <v>1.62</v>
      </c>
      <c r="R23" s="9">
        <f t="shared" si="6"/>
        <v>116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20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363</v>
      </c>
      <c r="F24" s="7">
        <f t="shared" si="0"/>
        <v>237</v>
      </c>
      <c r="G24" s="16">
        <v>1.97</v>
      </c>
      <c r="H24" s="9">
        <f t="shared" si="1"/>
        <v>119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1.86</v>
      </c>
      <c r="R24" s="9">
        <f t="shared" si="6"/>
        <v>118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20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346</v>
      </c>
      <c r="F25" s="7">
        <f t="shared" si="0"/>
        <v>236</v>
      </c>
      <c r="G25" s="8"/>
      <c r="H25" s="9">
        <f t="shared" si="1"/>
        <v>0</v>
      </c>
      <c r="I25" s="8"/>
      <c r="J25" s="9">
        <f t="shared" si="2"/>
        <v>0</v>
      </c>
      <c r="K25" s="7"/>
      <c r="L25" s="9">
        <f t="shared" si="3"/>
        <v>0</v>
      </c>
      <c r="M25" s="16">
        <v>1.43</v>
      </c>
      <c r="N25" s="9">
        <f t="shared" si="4"/>
        <v>114</v>
      </c>
      <c r="O25" s="7"/>
      <c r="P25" s="9">
        <f t="shared" si="5"/>
        <v>0</v>
      </c>
      <c r="Q25" s="16">
        <v>2.2000000000000002</v>
      </c>
      <c r="R25" s="9">
        <f t="shared" si="6"/>
        <v>122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20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312</v>
      </c>
      <c r="F26" s="7">
        <f t="shared" si="0"/>
        <v>234</v>
      </c>
      <c r="G26" s="8"/>
      <c r="H26" s="9">
        <f t="shared" si="1"/>
        <v>0</v>
      </c>
      <c r="I26" s="8"/>
      <c r="J26" s="9">
        <f t="shared" si="2"/>
        <v>0</v>
      </c>
      <c r="K26" s="7"/>
      <c r="L26" s="9">
        <f t="shared" si="3"/>
        <v>0</v>
      </c>
      <c r="M26" s="16">
        <v>1.94</v>
      </c>
      <c r="N26" s="9">
        <f t="shared" si="4"/>
        <v>119</v>
      </c>
      <c r="O26" s="7"/>
      <c r="P26" s="9">
        <f t="shared" si="5"/>
        <v>0</v>
      </c>
      <c r="Q26" s="16">
        <v>1.56</v>
      </c>
      <c r="R26" s="9">
        <f t="shared" si="6"/>
        <v>115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20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179</v>
      </c>
      <c r="F27" s="7">
        <f t="shared" si="0"/>
        <v>233</v>
      </c>
      <c r="G27" s="16">
        <v>2.48</v>
      </c>
      <c r="H27" s="9">
        <f t="shared" si="1"/>
        <v>124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16">
        <v>0.94</v>
      </c>
      <c r="R27" s="9">
        <f t="shared" si="6"/>
        <v>109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20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296</v>
      </c>
      <c r="F28" s="7">
        <f t="shared" si="0"/>
        <v>230</v>
      </c>
      <c r="G28" s="16">
        <v>2.09</v>
      </c>
      <c r="H28" s="9">
        <f t="shared" si="1"/>
        <v>120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16">
        <v>1.02</v>
      </c>
      <c r="R28" s="9">
        <f t="shared" si="6"/>
        <v>110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20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303</v>
      </c>
      <c r="F29" s="7">
        <f t="shared" si="0"/>
        <v>228</v>
      </c>
      <c r="G29" s="16">
        <v>1.07</v>
      </c>
      <c r="H29" s="9">
        <f t="shared" si="1"/>
        <v>110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16">
        <v>1.8</v>
      </c>
      <c r="R29" s="9">
        <f t="shared" si="6"/>
        <v>118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20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342</v>
      </c>
      <c r="F30" s="7">
        <f t="shared" si="0"/>
        <v>228</v>
      </c>
      <c r="G30" s="16">
        <v>0.6</v>
      </c>
      <c r="H30" s="9">
        <f t="shared" si="1"/>
        <v>106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16">
        <v>2.2000000000000002</v>
      </c>
      <c r="R30" s="9">
        <f t="shared" si="6"/>
        <v>122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20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348</v>
      </c>
      <c r="F31" s="7">
        <f t="shared" si="0"/>
        <v>225</v>
      </c>
      <c r="G31" s="16">
        <v>1.07</v>
      </c>
      <c r="H31" s="9">
        <f t="shared" si="1"/>
        <v>110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16">
        <v>1.56</v>
      </c>
      <c r="R31" s="9">
        <f t="shared" si="6"/>
        <v>115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20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324</v>
      </c>
      <c r="F32" s="7">
        <f t="shared" si="0"/>
        <v>223</v>
      </c>
      <c r="G32" s="16">
        <v>1.85</v>
      </c>
      <c r="H32" s="9">
        <f t="shared" si="1"/>
        <v>118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16">
        <v>0.54</v>
      </c>
      <c r="R32" s="9">
        <f t="shared" si="6"/>
        <v>105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20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325</v>
      </c>
      <c r="F33" s="7">
        <f t="shared" si="0"/>
        <v>223</v>
      </c>
      <c r="G33" s="16">
        <v>1.43</v>
      </c>
      <c r="H33" s="9">
        <f t="shared" si="1"/>
        <v>114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16">
        <v>0.98</v>
      </c>
      <c r="R33" s="9">
        <f t="shared" si="6"/>
        <v>109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20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 t="s">
        <v>338</v>
      </c>
      <c r="F34" s="7">
        <f t="shared" si="0"/>
        <v>223</v>
      </c>
      <c r="G34" s="16">
        <v>0.81</v>
      </c>
      <c r="H34" s="9">
        <f t="shared" si="1"/>
        <v>108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16">
        <v>1.51</v>
      </c>
      <c r="R34" s="9">
        <f t="shared" si="6"/>
        <v>115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20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 t="s">
        <v>323</v>
      </c>
      <c r="F35" s="7">
        <f t="shared" si="0"/>
        <v>222</v>
      </c>
      <c r="G35" s="16">
        <v>1.79</v>
      </c>
      <c r="H35" s="9">
        <f t="shared" si="1"/>
        <v>117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0.54</v>
      </c>
      <c r="R35" s="9">
        <f t="shared" si="6"/>
        <v>105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20"/>
        <v>0</v>
      </c>
      <c r="AE35" s="7"/>
      <c r="AF35" s="9">
        <f t="shared" si="13"/>
        <v>0</v>
      </c>
      <c r="AG35" s="8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 t="s">
        <v>341</v>
      </c>
      <c r="F36" s="7">
        <f t="shared" ref="F36:F67" si="21">SUM(H36,J36,L36,N36,P36,R36,T36,V36,X36,Z36,AB36,AD36,AF36,AH36,AJ36,AL36,AN36,AP36,AR36)</f>
        <v>222</v>
      </c>
      <c r="G36" s="16">
        <v>0.6</v>
      </c>
      <c r="H36" s="9">
        <f t="shared" ref="H36:H67" si="22">IF(G36="", 0, IF(G36&lt;0.1, -100, IF(G36&lt;0.1, 0, 100 + INT(MIN(G36, 8) * 10))))</f>
        <v>106</v>
      </c>
      <c r="I36" s="8"/>
      <c r="J36" s="9">
        <f t="shared" ref="J36:J67" si="23">IF(I36="", 0, IF(I36&lt;0.1, -100, IF(I36&lt;0.1, 0, 100 + INT(MIN(I36, 8) * 10))))</f>
        <v>0</v>
      </c>
      <c r="K36" s="7"/>
      <c r="L36" s="9">
        <f t="shared" ref="L36:L67" si="24">IF(K36="", 0, IF(K36&lt;0.4, -100, IF(K36&lt;0.5, 0, 100 + INT(MIN(K36, 8) * 10))))</f>
        <v>0</v>
      </c>
      <c r="M36" s="8"/>
      <c r="N36" s="9">
        <f t="shared" ref="N36:N67" si="25">IF(M36="", 0, IF(M36&lt;0.1, -100, IF(M36&lt;0.1, 0, 100 + INT(MIN(M36, 8) * 10))))</f>
        <v>0</v>
      </c>
      <c r="O36" s="7"/>
      <c r="P36" s="9">
        <f t="shared" ref="P36:P67" si="26">IF(O36="", 0, IF(O36&lt;0.4, -100, IF(O36&lt;0.5, 0, 100 + INT(MIN(O36, 8) * 10))))</f>
        <v>0</v>
      </c>
      <c r="Q36" s="16">
        <v>1.62</v>
      </c>
      <c r="R36" s="9">
        <f t="shared" ref="R36:R67" si="27">IF(Q36="", 0, IF(Q36&lt;0.1, -100, IF(Q36&lt;0.1, 0, 100 + INT(MIN(Q36, 8) * 10))))</f>
        <v>116</v>
      </c>
      <c r="S36" s="7"/>
      <c r="T36" s="9">
        <f t="shared" ref="T36:T67" si="28">IF(S36="", 0, IF(S36&lt;0.4, -100, IF(S36&lt;0.5, 0, 100 + INT(MIN(S36, 8) * 10))))</f>
        <v>0</v>
      </c>
      <c r="U36" s="8"/>
      <c r="V36" s="9">
        <f t="shared" ref="V36:V67" si="29">IF(U36="", 0, IF(U36&lt;0.1, -100, IF(U36&lt;0.1, 0, 100 + INT(MIN(U36, 8) * 10))))</f>
        <v>0</v>
      </c>
      <c r="W36" s="7"/>
      <c r="X36" s="9">
        <f t="shared" ref="X36:X67" si="30">IF(W36="", 0, IF(W36&lt;0.4, -100, IF(W36&lt;0.5, 0, 100 + INT(MIN(W36, 8) * 10))))</f>
        <v>0</v>
      </c>
      <c r="Y36" s="8"/>
      <c r="Z36" s="9">
        <f t="shared" ref="Z36:Z67" si="31">IF(Y36="", 0, IF(Y36&lt;0.4, -100, IF(Y36&lt;0.5, 0, 100 + INT(MIN(Y36, 8) * 10))))</f>
        <v>0</v>
      </c>
      <c r="AA36" s="7"/>
      <c r="AB36" s="9">
        <f t="shared" ref="AB36:AB67" si="32">IF(AA36="", 0, IF(AA36&lt;0.4, -100, IF(AA36&lt;0.5, 0, 100 + INT(MIN(AA36, 8) * 10))))</f>
        <v>0</v>
      </c>
      <c r="AC36" s="8"/>
      <c r="AD36" s="9">
        <f t="shared" si="20"/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 t="s">
        <v>364</v>
      </c>
      <c r="F37" s="7">
        <f t="shared" si="21"/>
        <v>222</v>
      </c>
      <c r="G37" s="16">
        <v>0.95</v>
      </c>
      <c r="H37" s="9">
        <f t="shared" si="22"/>
        <v>109</v>
      </c>
      <c r="I37" s="8"/>
      <c r="J37" s="9">
        <f t="shared" si="23"/>
        <v>0</v>
      </c>
      <c r="K37" s="7"/>
      <c r="L37" s="9">
        <f t="shared" si="24"/>
        <v>0</v>
      </c>
      <c r="M37" s="8"/>
      <c r="N37" s="9">
        <f t="shared" si="25"/>
        <v>0</v>
      </c>
      <c r="O37" s="7"/>
      <c r="P37" s="9">
        <f t="shared" si="26"/>
        <v>0</v>
      </c>
      <c r="Q37" s="16">
        <v>1.3</v>
      </c>
      <c r="R37" s="9">
        <f t="shared" si="27"/>
        <v>113</v>
      </c>
      <c r="S37" s="7"/>
      <c r="T37" s="9">
        <f t="shared" si="28"/>
        <v>0</v>
      </c>
      <c r="U37" s="8"/>
      <c r="V37" s="9">
        <f t="shared" si="29"/>
        <v>0</v>
      </c>
      <c r="W37" s="7"/>
      <c r="X37" s="9">
        <f t="shared" si="30"/>
        <v>0</v>
      </c>
      <c r="Y37" s="8"/>
      <c r="Z37" s="9">
        <f t="shared" si="31"/>
        <v>0</v>
      </c>
      <c r="AA37" s="7"/>
      <c r="AB37" s="9">
        <f t="shared" si="32"/>
        <v>0</v>
      </c>
      <c r="AC37" s="8"/>
      <c r="AD37" s="9">
        <f t="shared" si="20"/>
        <v>0</v>
      </c>
      <c r="AE37" s="7"/>
      <c r="AF37" s="9">
        <f t="shared" si="33"/>
        <v>0</v>
      </c>
      <c r="AG37" s="8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 t="s">
        <v>318</v>
      </c>
      <c r="F38" s="7">
        <f t="shared" si="21"/>
        <v>219</v>
      </c>
      <c r="G38" s="16">
        <v>0.71</v>
      </c>
      <c r="H38" s="9">
        <f t="shared" si="22"/>
        <v>107</v>
      </c>
      <c r="I38" s="8"/>
      <c r="J38" s="9">
        <f t="shared" si="23"/>
        <v>0</v>
      </c>
      <c r="K38" s="7"/>
      <c r="L38" s="9">
        <f t="shared" si="24"/>
        <v>0</v>
      </c>
      <c r="M38" s="8"/>
      <c r="N38" s="9">
        <f t="shared" si="25"/>
        <v>0</v>
      </c>
      <c r="O38" s="7"/>
      <c r="P38" s="9">
        <f t="shared" si="26"/>
        <v>0</v>
      </c>
      <c r="Q38" s="16">
        <v>1.2</v>
      </c>
      <c r="R38" s="9">
        <f t="shared" si="27"/>
        <v>112</v>
      </c>
      <c r="S38" s="7"/>
      <c r="T38" s="9">
        <f t="shared" si="28"/>
        <v>0</v>
      </c>
      <c r="U38" s="8"/>
      <c r="V38" s="9">
        <f t="shared" si="29"/>
        <v>0</v>
      </c>
      <c r="W38" s="7"/>
      <c r="X38" s="9">
        <f t="shared" si="30"/>
        <v>0</v>
      </c>
      <c r="Y38" s="8"/>
      <c r="Z38" s="9">
        <f t="shared" si="31"/>
        <v>0</v>
      </c>
      <c r="AA38" s="7"/>
      <c r="AB38" s="9">
        <f t="shared" si="32"/>
        <v>0</v>
      </c>
      <c r="AC38" s="8"/>
      <c r="AD38" s="9">
        <f t="shared" si="20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 t="s">
        <v>360</v>
      </c>
      <c r="F39" s="7">
        <f t="shared" si="21"/>
        <v>219</v>
      </c>
      <c r="G39" s="16">
        <v>1.43</v>
      </c>
      <c r="H39" s="9">
        <f t="shared" si="22"/>
        <v>114</v>
      </c>
      <c r="I39" s="8"/>
      <c r="J39" s="9">
        <f t="shared" si="23"/>
        <v>0</v>
      </c>
      <c r="K39" s="7"/>
      <c r="L39" s="9">
        <f t="shared" si="24"/>
        <v>0</v>
      </c>
      <c r="M39" s="8"/>
      <c r="N39" s="9">
        <f t="shared" si="25"/>
        <v>0</v>
      </c>
      <c r="O39" s="7"/>
      <c r="P39" s="9">
        <f t="shared" si="26"/>
        <v>0</v>
      </c>
      <c r="Q39" s="16">
        <v>0.56000000000000005</v>
      </c>
      <c r="R39" s="9">
        <f t="shared" si="27"/>
        <v>105</v>
      </c>
      <c r="S39" s="7"/>
      <c r="T39" s="9">
        <f t="shared" si="28"/>
        <v>0</v>
      </c>
      <c r="U39" s="8"/>
      <c r="V39" s="9">
        <f t="shared" si="29"/>
        <v>0</v>
      </c>
      <c r="W39" s="7"/>
      <c r="X39" s="9">
        <f t="shared" si="30"/>
        <v>0</v>
      </c>
      <c r="Y39" s="8"/>
      <c r="Z39" s="9">
        <f t="shared" si="31"/>
        <v>0</v>
      </c>
      <c r="AA39" s="7"/>
      <c r="AB39" s="9">
        <f t="shared" si="32"/>
        <v>0</v>
      </c>
      <c r="AC39" s="8"/>
      <c r="AD39" s="9">
        <f t="shared" si="20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 t="s">
        <v>448</v>
      </c>
      <c r="F40" s="7">
        <f t="shared" si="21"/>
        <v>219</v>
      </c>
      <c r="G40" s="8"/>
      <c r="H40" s="9">
        <f t="shared" si="22"/>
        <v>0</v>
      </c>
      <c r="I40" s="8"/>
      <c r="J40" s="9">
        <f t="shared" si="23"/>
        <v>0</v>
      </c>
      <c r="K40" s="7"/>
      <c r="L40" s="9">
        <f t="shared" si="24"/>
        <v>0</v>
      </c>
      <c r="M40" s="16">
        <v>1.26</v>
      </c>
      <c r="N40" s="9">
        <f t="shared" si="25"/>
        <v>112</v>
      </c>
      <c r="O40" s="7"/>
      <c r="P40" s="9">
        <f t="shared" si="26"/>
        <v>0</v>
      </c>
      <c r="Q40" s="16">
        <v>0.72</v>
      </c>
      <c r="R40" s="9">
        <f t="shared" si="27"/>
        <v>107</v>
      </c>
      <c r="S40" s="7"/>
      <c r="T40" s="9">
        <f t="shared" si="28"/>
        <v>0</v>
      </c>
      <c r="U40" s="8"/>
      <c r="V40" s="9">
        <f t="shared" si="29"/>
        <v>0</v>
      </c>
      <c r="W40" s="7"/>
      <c r="X40" s="9">
        <f t="shared" si="30"/>
        <v>0</v>
      </c>
      <c r="Y40" s="8"/>
      <c r="Z40" s="9">
        <f t="shared" si="31"/>
        <v>0</v>
      </c>
      <c r="AA40" s="7"/>
      <c r="AB40" s="9">
        <f t="shared" si="32"/>
        <v>0</v>
      </c>
      <c r="AC40" s="8"/>
      <c r="AD40" s="9">
        <f t="shared" si="20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 t="s">
        <v>177</v>
      </c>
      <c r="F41" s="7">
        <f t="shared" si="21"/>
        <v>218</v>
      </c>
      <c r="G41" s="16">
        <v>0.95</v>
      </c>
      <c r="H41" s="9">
        <f t="shared" si="22"/>
        <v>109</v>
      </c>
      <c r="I41" s="8"/>
      <c r="J41" s="9">
        <f t="shared" si="23"/>
        <v>0</v>
      </c>
      <c r="K41" s="7"/>
      <c r="L41" s="9">
        <f t="shared" si="24"/>
        <v>0</v>
      </c>
      <c r="M41" s="8"/>
      <c r="N41" s="9">
        <f t="shared" si="25"/>
        <v>0</v>
      </c>
      <c r="O41" s="7"/>
      <c r="P41" s="9">
        <f t="shared" si="26"/>
        <v>0</v>
      </c>
      <c r="Q41" s="8"/>
      <c r="R41" s="9">
        <f t="shared" si="27"/>
        <v>0</v>
      </c>
      <c r="S41" s="7"/>
      <c r="T41" s="9">
        <f t="shared" si="28"/>
        <v>0</v>
      </c>
      <c r="U41" s="8"/>
      <c r="V41" s="9">
        <f t="shared" si="29"/>
        <v>0</v>
      </c>
      <c r="W41" s="7"/>
      <c r="X41" s="9">
        <f t="shared" si="30"/>
        <v>0</v>
      </c>
      <c r="Y41" s="8"/>
      <c r="Z41" s="9">
        <f t="shared" si="31"/>
        <v>0</v>
      </c>
      <c r="AA41" s="7"/>
      <c r="AB41" s="9">
        <f t="shared" si="32"/>
        <v>0</v>
      </c>
      <c r="AC41" s="8"/>
      <c r="AD41" s="9">
        <f t="shared" si="20"/>
        <v>0</v>
      </c>
      <c r="AE41" s="7"/>
      <c r="AF41" s="9">
        <f t="shared" si="33"/>
        <v>0</v>
      </c>
      <c r="AG41" s="16">
        <v>0.98</v>
      </c>
      <c r="AH41" s="9">
        <f t="shared" si="34"/>
        <v>109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 t="s">
        <v>328</v>
      </c>
      <c r="F42" s="7">
        <f t="shared" si="21"/>
        <v>218</v>
      </c>
      <c r="G42" s="16">
        <v>1.2</v>
      </c>
      <c r="H42" s="9">
        <f t="shared" si="22"/>
        <v>112</v>
      </c>
      <c r="I42" s="8"/>
      <c r="J42" s="9">
        <f t="shared" si="23"/>
        <v>0</v>
      </c>
      <c r="K42" s="7"/>
      <c r="L42" s="9">
        <f t="shared" si="24"/>
        <v>0</v>
      </c>
      <c r="M42" s="8"/>
      <c r="N42" s="9">
        <f t="shared" si="25"/>
        <v>0</v>
      </c>
      <c r="O42" s="7"/>
      <c r="P42" s="9">
        <f t="shared" si="26"/>
        <v>0</v>
      </c>
      <c r="Q42" s="16">
        <v>0.62</v>
      </c>
      <c r="R42" s="9">
        <f t="shared" si="27"/>
        <v>106</v>
      </c>
      <c r="S42" s="7"/>
      <c r="T42" s="9">
        <f t="shared" si="28"/>
        <v>0</v>
      </c>
      <c r="U42" s="8"/>
      <c r="V42" s="9">
        <f t="shared" si="29"/>
        <v>0</v>
      </c>
      <c r="W42" s="7"/>
      <c r="X42" s="9">
        <f t="shared" si="30"/>
        <v>0</v>
      </c>
      <c r="Y42" s="8"/>
      <c r="Z42" s="9">
        <f t="shared" si="31"/>
        <v>0</v>
      </c>
      <c r="AA42" s="7"/>
      <c r="AB42" s="9">
        <f t="shared" si="32"/>
        <v>0</v>
      </c>
      <c r="AC42" s="8"/>
      <c r="AD42" s="9">
        <f t="shared" si="20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 t="s">
        <v>326</v>
      </c>
      <c r="F43" s="7">
        <f t="shared" si="21"/>
        <v>213</v>
      </c>
      <c r="G43" s="34">
        <v>0.99</v>
      </c>
      <c r="H43" s="9">
        <f t="shared" si="22"/>
        <v>109</v>
      </c>
      <c r="I43" s="8"/>
      <c r="J43" s="9">
        <f t="shared" si="23"/>
        <v>0</v>
      </c>
      <c r="K43" s="7"/>
      <c r="L43" s="9">
        <f t="shared" si="24"/>
        <v>0</v>
      </c>
      <c r="M43" s="16">
        <v>0.41</v>
      </c>
      <c r="N43" s="9">
        <f t="shared" si="25"/>
        <v>104</v>
      </c>
      <c r="O43" s="7"/>
      <c r="P43" s="9">
        <f t="shared" si="26"/>
        <v>0</v>
      </c>
      <c r="Q43" s="8"/>
      <c r="R43" s="9">
        <f t="shared" si="27"/>
        <v>0</v>
      </c>
      <c r="S43" s="7"/>
      <c r="T43" s="9">
        <f t="shared" si="28"/>
        <v>0</v>
      </c>
      <c r="U43" s="8"/>
      <c r="V43" s="9">
        <f t="shared" si="29"/>
        <v>0</v>
      </c>
      <c r="W43" s="7"/>
      <c r="X43" s="9">
        <f t="shared" si="30"/>
        <v>0</v>
      </c>
      <c r="Y43" s="8"/>
      <c r="Z43" s="9">
        <f t="shared" si="31"/>
        <v>0</v>
      </c>
      <c r="AA43" s="7"/>
      <c r="AB43" s="9">
        <f t="shared" si="32"/>
        <v>0</v>
      </c>
      <c r="AC43" s="8"/>
      <c r="AD43" s="9">
        <f t="shared" si="20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 t="s">
        <v>344</v>
      </c>
      <c r="F44" s="7">
        <f t="shared" si="21"/>
        <v>212</v>
      </c>
      <c r="G44" s="34">
        <v>0.71</v>
      </c>
      <c r="H44" s="9">
        <f t="shared" si="22"/>
        <v>107</v>
      </c>
      <c r="I44" s="8"/>
      <c r="J44" s="9">
        <f t="shared" si="23"/>
        <v>0</v>
      </c>
      <c r="K44" s="7"/>
      <c r="L44" s="9">
        <f t="shared" si="24"/>
        <v>0</v>
      </c>
      <c r="M44" s="8"/>
      <c r="N44" s="9">
        <f t="shared" si="25"/>
        <v>0</v>
      </c>
      <c r="O44" s="7"/>
      <c r="P44" s="9">
        <f t="shared" si="26"/>
        <v>0</v>
      </c>
      <c r="Q44" s="16">
        <v>0.59</v>
      </c>
      <c r="R44" s="9">
        <f t="shared" si="27"/>
        <v>105</v>
      </c>
      <c r="S44" s="7"/>
      <c r="T44" s="9">
        <f t="shared" si="28"/>
        <v>0</v>
      </c>
      <c r="U44" s="8"/>
      <c r="V44" s="9">
        <f t="shared" si="29"/>
        <v>0</v>
      </c>
      <c r="W44" s="7"/>
      <c r="X44" s="9">
        <f t="shared" si="30"/>
        <v>0</v>
      </c>
      <c r="Y44" s="8"/>
      <c r="Z44" s="9">
        <f t="shared" si="31"/>
        <v>0</v>
      </c>
      <c r="AA44" s="7"/>
      <c r="AB44" s="9">
        <f t="shared" si="32"/>
        <v>0</v>
      </c>
      <c r="AC44" s="8"/>
      <c r="AD44" s="9">
        <f t="shared" si="20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 t="s">
        <v>313</v>
      </c>
      <c r="F45" s="7">
        <f t="shared" si="21"/>
        <v>167</v>
      </c>
      <c r="G45" s="33">
        <v>6.75</v>
      </c>
      <c r="H45" s="9">
        <f t="shared" si="22"/>
        <v>167</v>
      </c>
      <c r="I45" s="8"/>
      <c r="J45" s="9">
        <f t="shared" si="23"/>
        <v>0</v>
      </c>
      <c r="K45" s="7"/>
      <c r="L45" s="9">
        <f t="shared" si="24"/>
        <v>0</v>
      </c>
      <c r="M45" s="8"/>
      <c r="N45" s="9">
        <f t="shared" si="25"/>
        <v>0</v>
      </c>
      <c r="O45" s="7"/>
      <c r="P45" s="9">
        <f t="shared" si="26"/>
        <v>0</v>
      </c>
      <c r="Q45" s="8"/>
      <c r="R45" s="9">
        <f t="shared" si="27"/>
        <v>0</v>
      </c>
      <c r="S45" s="7"/>
      <c r="T45" s="9">
        <f t="shared" si="28"/>
        <v>0</v>
      </c>
      <c r="U45" s="8"/>
      <c r="V45" s="9">
        <f t="shared" si="29"/>
        <v>0</v>
      </c>
      <c r="W45" s="7"/>
      <c r="X45" s="9">
        <f t="shared" si="30"/>
        <v>0</v>
      </c>
      <c r="Y45" s="8"/>
      <c r="Z45" s="9">
        <f t="shared" si="31"/>
        <v>0</v>
      </c>
      <c r="AA45" s="7"/>
      <c r="AB45" s="9">
        <f t="shared" si="32"/>
        <v>0</v>
      </c>
      <c r="AC45" s="8"/>
      <c r="AD45" s="9">
        <f t="shared" si="20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 t="s">
        <v>340</v>
      </c>
      <c r="F46" s="7">
        <f t="shared" si="21"/>
        <v>161</v>
      </c>
      <c r="G46" s="30"/>
      <c r="H46" s="9">
        <f t="shared" si="22"/>
        <v>0</v>
      </c>
      <c r="I46" s="8"/>
      <c r="J46" s="9">
        <f t="shared" si="23"/>
        <v>0</v>
      </c>
      <c r="K46" s="7"/>
      <c r="L46" s="9">
        <f t="shared" si="24"/>
        <v>0</v>
      </c>
      <c r="M46" s="8"/>
      <c r="N46" s="9">
        <f t="shared" si="25"/>
        <v>0</v>
      </c>
      <c r="O46" s="7"/>
      <c r="P46" s="9">
        <f t="shared" si="26"/>
        <v>0</v>
      </c>
      <c r="Q46" s="16">
        <v>6.16</v>
      </c>
      <c r="R46" s="9">
        <f t="shared" si="27"/>
        <v>161</v>
      </c>
      <c r="S46" s="7"/>
      <c r="T46" s="9">
        <f t="shared" si="28"/>
        <v>0</v>
      </c>
      <c r="U46" s="8"/>
      <c r="V46" s="9">
        <f t="shared" si="29"/>
        <v>0</v>
      </c>
      <c r="W46" s="7"/>
      <c r="X46" s="9">
        <f t="shared" si="30"/>
        <v>0</v>
      </c>
      <c r="Y46" s="8"/>
      <c r="Z46" s="9">
        <f t="shared" si="31"/>
        <v>0</v>
      </c>
      <c r="AA46" s="7"/>
      <c r="AB46" s="9">
        <f t="shared" si="32"/>
        <v>0</v>
      </c>
      <c r="AC46" s="8"/>
      <c r="AD46" s="9">
        <f t="shared" si="20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 t="s">
        <v>354</v>
      </c>
      <c r="F47" s="7">
        <f t="shared" si="21"/>
        <v>152</v>
      </c>
      <c r="G47" s="30"/>
      <c r="H47" s="9">
        <f t="shared" si="22"/>
        <v>0</v>
      </c>
      <c r="I47" s="8"/>
      <c r="J47" s="9">
        <f t="shared" si="23"/>
        <v>0</v>
      </c>
      <c r="K47" s="7"/>
      <c r="L47" s="9">
        <f t="shared" si="24"/>
        <v>0</v>
      </c>
      <c r="M47" s="8"/>
      <c r="N47" s="9">
        <f t="shared" si="25"/>
        <v>0</v>
      </c>
      <c r="O47" s="7"/>
      <c r="P47" s="9">
        <f t="shared" si="26"/>
        <v>0</v>
      </c>
      <c r="Q47" s="16">
        <v>5.22</v>
      </c>
      <c r="R47" s="9">
        <f t="shared" si="27"/>
        <v>152</v>
      </c>
      <c r="S47" s="7"/>
      <c r="T47" s="9">
        <f t="shared" si="28"/>
        <v>0</v>
      </c>
      <c r="U47" s="8"/>
      <c r="V47" s="9">
        <f t="shared" si="29"/>
        <v>0</v>
      </c>
      <c r="W47" s="7"/>
      <c r="X47" s="9">
        <f t="shared" si="30"/>
        <v>0</v>
      </c>
      <c r="Y47" s="8"/>
      <c r="Z47" s="9">
        <f t="shared" si="31"/>
        <v>0</v>
      </c>
      <c r="AA47" s="7"/>
      <c r="AB47" s="9">
        <f t="shared" si="32"/>
        <v>0</v>
      </c>
      <c r="AC47" s="8"/>
      <c r="AD47" s="9">
        <f t="shared" ref="AD47:AD78" si="37">IF(AC47="", 0, IF(AC47&lt;0.1, -100, IF(AC47&lt;0.1, 0, 100 + INT(MIN(AC47, 8) * 10))))</f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 t="s">
        <v>303</v>
      </c>
      <c r="F48" s="7">
        <f t="shared" si="21"/>
        <v>144</v>
      </c>
      <c r="G48" s="16">
        <v>4.43</v>
      </c>
      <c r="H48" s="9">
        <f t="shared" si="22"/>
        <v>144</v>
      </c>
      <c r="I48" s="8"/>
      <c r="J48" s="9">
        <f t="shared" si="23"/>
        <v>0</v>
      </c>
      <c r="K48" s="7"/>
      <c r="L48" s="9">
        <f t="shared" si="24"/>
        <v>0</v>
      </c>
      <c r="M48" s="30"/>
      <c r="N48" s="9">
        <f t="shared" si="25"/>
        <v>0</v>
      </c>
      <c r="O48" s="7"/>
      <c r="P48" s="9">
        <f t="shared" si="26"/>
        <v>0</v>
      </c>
      <c r="Q48" s="8"/>
      <c r="R48" s="9">
        <f t="shared" si="27"/>
        <v>0</v>
      </c>
      <c r="S48" s="7"/>
      <c r="T48" s="9">
        <f t="shared" si="28"/>
        <v>0</v>
      </c>
      <c r="U48" s="8"/>
      <c r="V48" s="9">
        <f t="shared" si="29"/>
        <v>0</v>
      </c>
      <c r="W48" s="7"/>
      <c r="X48" s="9">
        <f t="shared" si="30"/>
        <v>0</v>
      </c>
      <c r="Y48" s="8"/>
      <c r="Z48" s="9">
        <f t="shared" si="31"/>
        <v>0</v>
      </c>
      <c r="AA48" s="7"/>
      <c r="AB48" s="9">
        <f t="shared" si="32"/>
        <v>0</v>
      </c>
      <c r="AC48" s="8"/>
      <c r="AD48" s="9">
        <f t="shared" si="37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 t="s">
        <v>365</v>
      </c>
      <c r="F49" s="7">
        <f t="shared" si="21"/>
        <v>127</v>
      </c>
      <c r="G49" s="8"/>
      <c r="H49" s="9">
        <f t="shared" si="22"/>
        <v>0</v>
      </c>
      <c r="I49" s="8"/>
      <c r="J49" s="9">
        <f t="shared" si="23"/>
        <v>0</v>
      </c>
      <c r="K49" s="7"/>
      <c r="L49" s="9">
        <f t="shared" si="24"/>
        <v>0</v>
      </c>
      <c r="M49" s="30"/>
      <c r="N49" s="9">
        <f t="shared" si="25"/>
        <v>0</v>
      </c>
      <c r="O49" s="7"/>
      <c r="P49" s="9">
        <f t="shared" si="26"/>
        <v>0</v>
      </c>
      <c r="Q49" s="16">
        <v>2.73</v>
      </c>
      <c r="R49" s="9">
        <f t="shared" si="27"/>
        <v>127</v>
      </c>
      <c r="S49" s="7"/>
      <c r="T49" s="9">
        <f t="shared" si="28"/>
        <v>0</v>
      </c>
      <c r="U49" s="8"/>
      <c r="V49" s="9">
        <f t="shared" si="29"/>
        <v>0</v>
      </c>
      <c r="W49" s="7"/>
      <c r="X49" s="9">
        <f t="shared" si="30"/>
        <v>0</v>
      </c>
      <c r="Y49" s="8"/>
      <c r="Z49" s="9">
        <f t="shared" si="31"/>
        <v>0</v>
      </c>
      <c r="AA49" s="7"/>
      <c r="AB49" s="9">
        <f t="shared" si="32"/>
        <v>0</v>
      </c>
      <c r="AC49" s="8"/>
      <c r="AD49" s="9">
        <f t="shared" si="37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 t="s">
        <v>333</v>
      </c>
      <c r="F50" s="7">
        <f t="shared" si="21"/>
        <v>126</v>
      </c>
      <c r="G50" s="8"/>
      <c r="H50" s="9">
        <f t="shared" si="22"/>
        <v>0</v>
      </c>
      <c r="I50" s="8"/>
      <c r="J50" s="9">
        <f t="shared" si="23"/>
        <v>0</v>
      </c>
      <c r="K50" s="7"/>
      <c r="L50" s="9">
        <f t="shared" si="24"/>
        <v>0</v>
      </c>
      <c r="M50" s="8"/>
      <c r="N50" s="9">
        <f t="shared" si="25"/>
        <v>0</v>
      </c>
      <c r="O50" s="7"/>
      <c r="P50" s="9">
        <f t="shared" si="26"/>
        <v>0</v>
      </c>
      <c r="Q50" s="16">
        <v>2.65</v>
      </c>
      <c r="R50" s="9">
        <f t="shared" si="27"/>
        <v>126</v>
      </c>
      <c r="S50" s="7"/>
      <c r="T50" s="9">
        <f t="shared" si="28"/>
        <v>0</v>
      </c>
      <c r="U50" s="8"/>
      <c r="V50" s="9">
        <f t="shared" si="29"/>
        <v>0</v>
      </c>
      <c r="W50" s="7"/>
      <c r="X50" s="9">
        <f t="shared" si="30"/>
        <v>0</v>
      </c>
      <c r="Y50" s="8"/>
      <c r="Z50" s="9">
        <f t="shared" si="31"/>
        <v>0</v>
      </c>
      <c r="AA50" s="7"/>
      <c r="AB50" s="9">
        <f t="shared" si="32"/>
        <v>0</v>
      </c>
      <c r="AC50" s="8"/>
      <c r="AD50" s="9">
        <f t="shared" si="37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 t="s">
        <v>465</v>
      </c>
      <c r="F51" s="7">
        <f t="shared" si="21"/>
        <v>123</v>
      </c>
      <c r="G51" s="16">
        <v>2.35</v>
      </c>
      <c r="H51" s="9">
        <f t="shared" si="22"/>
        <v>123</v>
      </c>
      <c r="I51" s="8"/>
      <c r="J51" s="9">
        <f t="shared" si="23"/>
        <v>0</v>
      </c>
      <c r="K51" s="7"/>
      <c r="L51" s="9">
        <f t="shared" si="24"/>
        <v>0</v>
      </c>
      <c r="M51" s="30"/>
      <c r="N51" s="9">
        <f t="shared" si="25"/>
        <v>0</v>
      </c>
      <c r="O51" s="7"/>
      <c r="P51" s="9">
        <f t="shared" si="26"/>
        <v>0</v>
      </c>
      <c r="Q51" s="8"/>
      <c r="R51" s="9">
        <f t="shared" si="27"/>
        <v>0</v>
      </c>
      <c r="S51" s="7"/>
      <c r="T51" s="9">
        <f t="shared" si="28"/>
        <v>0</v>
      </c>
      <c r="U51" s="8"/>
      <c r="V51" s="9">
        <f t="shared" si="29"/>
        <v>0</v>
      </c>
      <c r="W51" s="7"/>
      <c r="X51" s="9">
        <f t="shared" si="30"/>
        <v>0</v>
      </c>
      <c r="Y51" s="8"/>
      <c r="Z51" s="9">
        <f t="shared" si="31"/>
        <v>0</v>
      </c>
      <c r="AA51" s="7"/>
      <c r="AB51" s="9">
        <f t="shared" si="32"/>
        <v>0</v>
      </c>
      <c r="AC51" s="8"/>
      <c r="AD51" s="9">
        <f t="shared" si="37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 t="s">
        <v>334</v>
      </c>
      <c r="F52" s="7">
        <f t="shared" si="21"/>
        <v>122</v>
      </c>
      <c r="G52" s="16">
        <v>2.2799999999999998</v>
      </c>
      <c r="H52" s="9">
        <f t="shared" si="22"/>
        <v>122</v>
      </c>
      <c r="I52" s="8"/>
      <c r="J52" s="9">
        <f t="shared" si="23"/>
        <v>0</v>
      </c>
      <c r="K52" s="7"/>
      <c r="L52" s="9">
        <f t="shared" si="24"/>
        <v>0</v>
      </c>
      <c r="M52" s="30"/>
      <c r="N52" s="9">
        <f t="shared" si="25"/>
        <v>0</v>
      </c>
      <c r="O52" s="7"/>
      <c r="P52" s="9">
        <f t="shared" si="26"/>
        <v>0</v>
      </c>
      <c r="Q52" s="8"/>
      <c r="R52" s="9">
        <f t="shared" si="27"/>
        <v>0</v>
      </c>
      <c r="S52" s="7"/>
      <c r="T52" s="9">
        <f t="shared" si="28"/>
        <v>0</v>
      </c>
      <c r="U52" s="8"/>
      <c r="V52" s="9">
        <f t="shared" si="29"/>
        <v>0</v>
      </c>
      <c r="W52" s="7"/>
      <c r="X52" s="9">
        <f t="shared" si="30"/>
        <v>0</v>
      </c>
      <c r="Y52" s="8"/>
      <c r="Z52" s="9">
        <f t="shared" si="31"/>
        <v>0</v>
      </c>
      <c r="AA52" s="7"/>
      <c r="AB52" s="9">
        <f t="shared" si="32"/>
        <v>0</v>
      </c>
      <c r="AC52" s="8"/>
      <c r="AD52" s="9">
        <f t="shared" si="37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 t="s">
        <v>366</v>
      </c>
      <c r="F53" s="7">
        <f t="shared" si="21"/>
        <v>119</v>
      </c>
      <c r="G53" s="8"/>
      <c r="H53" s="9">
        <f t="shared" si="22"/>
        <v>0</v>
      </c>
      <c r="I53" s="8"/>
      <c r="J53" s="9">
        <f t="shared" si="23"/>
        <v>0</v>
      </c>
      <c r="K53" s="7"/>
      <c r="L53" s="9">
        <f t="shared" si="24"/>
        <v>0</v>
      </c>
      <c r="M53" s="30"/>
      <c r="N53" s="9">
        <f t="shared" si="25"/>
        <v>0</v>
      </c>
      <c r="O53" s="7"/>
      <c r="P53" s="9">
        <f t="shared" si="26"/>
        <v>0</v>
      </c>
      <c r="Q53" s="16">
        <v>1.99</v>
      </c>
      <c r="R53" s="9">
        <f t="shared" si="27"/>
        <v>119</v>
      </c>
      <c r="S53" s="7"/>
      <c r="T53" s="9">
        <f t="shared" si="28"/>
        <v>0</v>
      </c>
      <c r="U53" s="8"/>
      <c r="V53" s="9">
        <f t="shared" si="29"/>
        <v>0</v>
      </c>
      <c r="W53" s="7"/>
      <c r="X53" s="9">
        <f t="shared" si="30"/>
        <v>0</v>
      </c>
      <c r="Y53" s="8"/>
      <c r="Z53" s="9">
        <f t="shared" si="31"/>
        <v>0</v>
      </c>
      <c r="AA53" s="7"/>
      <c r="AB53" s="9">
        <f t="shared" si="32"/>
        <v>0</v>
      </c>
      <c r="AC53" s="8"/>
      <c r="AD53" s="9">
        <f t="shared" si="37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 t="s">
        <v>319</v>
      </c>
      <c r="F54" s="7">
        <f t="shared" si="21"/>
        <v>117</v>
      </c>
      <c r="G54" s="33">
        <v>1.74</v>
      </c>
      <c r="H54" s="9">
        <f t="shared" si="22"/>
        <v>117</v>
      </c>
      <c r="I54" s="8"/>
      <c r="J54" s="9">
        <f t="shared" si="23"/>
        <v>0</v>
      </c>
      <c r="K54" s="7"/>
      <c r="L54" s="9">
        <f t="shared" si="24"/>
        <v>0</v>
      </c>
      <c r="M54" s="8"/>
      <c r="N54" s="9">
        <f t="shared" si="25"/>
        <v>0</v>
      </c>
      <c r="O54" s="7"/>
      <c r="P54" s="9">
        <f t="shared" si="26"/>
        <v>0</v>
      </c>
      <c r="Q54" s="8"/>
      <c r="R54" s="9">
        <f t="shared" si="27"/>
        <v>0</v>
      </c>
      <c r="S54" s="7"/>
      <c r="T54" s="9">
        <f t="shared" si="28"/>
        <v>0</v>
      </c>
      <c r="U54" s="8"/>
      <c r="V54" s="9">
        <f t="shared" si="29"/>
        <v>0</v>
      </c>
      <c r="W54" s="7"/>
      <c r="X54" s="9">
        <f t="shared" si="30"/>
        <v>0</v>
      </c>
      <c r="Y54" s="8"/>
      <c r="Z54" s="9">
        <f t="shared" si="31"/>
        <v>0</v>
      </c>
      <c r="AA54" s="7"/>
      <c r="AB54" s="9">
        <f t="shared" si="32"/>
        <v>0</v>
      </c>
      <c r="AC54" s="8"/>
      <c r="AD54" s="9">
        <f t="shared" si="37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 t="s">
        <v>362</v>
      </c>
      <c r="F55" s="7">
        <f t="shared" si="21"/>
        <v>116</v>
      </c>
      <c r="G55" s="30"/>
      <c r="H55" s="9">
        <f t="shared" si="22"/>
        <v>0</v>
      </c>
      <c r="I55" s="8"/>
      <c r="J55" s="9">
        <f t="shared" si="23"/>
        <v>0</v>
      </c>
      <c r="K55" s="7"/>
      <c r="L55" s="9">
        <f t="shared" si="24"/>
        <v>0</v>
      </c>
      <c r="M55" s="29">
        <v>1.67</v>
      </c>
      <c r="N55" s="9">
        <f t="shared" si="25"/>
        <v>116</v>
      </c>
      <c r="O55" s="7"/>
      <c r="P55" s="9">
        <f t="shared" si="26"/>
        <v>0</v>
      </c>
      <c r="Q55" s="8"/>
      <c r="R55" s="9">
        <f t="shared" si="27"/>
        <v>0</v>
      </c>
      <c r="S55" s="7"/>
      <c r="T55" s="9">
        <f t="shared" si="28"/>
        <v>0</v>
      </c>
      <c r="U55" s="8"/>
      <c r="V55" s="9">
        <f t="shared" si="29"/>
        <v>0</v>
      </c>
      <c r="W55" s="7"/>
      <c r="X55" s="9">
        <f t="shared" si="30"/>
        <v>0</v>
      </c>
      <c r="Y55" s="8"/>
      <c r="Z55" s="9">
        <f t="shared" si="31"/>
        <v>0</v>
      </c>
      <c r="AA55" s="7"/>
      <c r="AB55" s="9">
        <f t="shared" si="32"/>
        <v>0</v>
      </c>
      <c r="AC55" s="8"/>
      <c r="AD55" s="9">
        <f t="shared" si="37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 t="s">
        <v>367</v>
      </c>
      <c r="F56" s="7">
        <f t="shared" si="21"/>
        <v>116</v>
      </c>
      <c r="G56" s="30"/>
      <c r="H56" s="9">
        <f t="shared" si="22"/>
        <v>0</v>
      </c>
      <c r="I56" s="8"/>
      <c r="J56" s="9">
        <f t="shared" si="23"/>
        <v>0</v>
      </c>
      <c r="K56" s="7"/>
      <c r="L56" s="9">
        <f t="shared" si="24"/>
        <v>0</v>
      </c>
      <c r="M56" s="8"/>
      <c r="N56" s="9">
        <f t="shared" si="25"/>
        <v>0</v>
      </c>
      <c r="O56" s="7"/>
      <c r="P56" s="9">
        <f t="shared" si="26"/>
        <v>0</v>
      </c>
      <c r="Q56" s="16">
        <v>1.62</v>
      </c>
      <c r="R56" s="9">
        <f t="shared" si="27"/>
        <v>116</v>
      </c>
      <c r="S56" s="7"/>
      <c r="T56" s="9">
        <f t="shared" si="28"/>
        <v>0</v>
      </c>
      <c r="U56" s="8"/>
      <c r="V56" s="9">
        <f t="shared" si="29"/>
        <v>0</v>
      </c>
      <c r="W56" s="7"/>
      <c r="X56" s="9">
        <f t="shared" si="30"/>
        <v>0</v>
      </c>
      <c r="Y56" s="8"/>
      <c r="Z56" s="9">
        <f t="shared" si="31"/>
        <v>0</v>
      </c>
      <c r="AA56" s="7"/>
      <c r="AB56" s="9">
        <f t="shared" si="32"/>
        <v>0</v>
      </c>
      <c r="AC56" s="8"/>
      <c r="AD56" s="9">
        <f t="shared" si="37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 t="s">
        <v>332</v>
      </c>
      <c r="F57" s="7">
        <f t="shared" si="21"/>
        <v>115</v>
      </c>
      <c r="G57" s="8"/>
      <c r="H57" s="9">
        <f t="shared" si="22"/>
        <v>0</v>
      </c>
      <c r="I57" s="8"/>
      <c r="J57" s="9">
        <f t="shared" si="23"/>
        <v>0</v>
      </c>
      <c r="K57" s="7"/>
      <c r="L57" s="9">
        <f t="shared" si="24"/>
        <v>0</v>
      </c>
      <c r="M57" s="8"/>
      <c r="N57" s="9">
        <f t="shared" si="25"/>
        <v>0</v>
      </c>
      <c r="O57" s="7"/>
      <c r="P57" s="9">
        <f t="shared" si="26"/>
        <v>0</v>
      </c>
      <c r="Q57" s="16">
        <v>1.51</v>
      </c>
      <c r="R57" s="9">
        <f t="shared" si="27"/>
        <v>115</v>
      </c>
      <c r="S57" s="7"/>
      <c r="T57" s="9">
        <f t="shared" si="28"/>
        <v>0</v>
      </c>
      <c r="U57" s="8"/>
      <c r="V57" s="9">
        <f t="shared" si="29"/>
        <v>0</v>
      </c>
      <c r="W57" s="7"/>
      <c r="X57" s="9">
        <f t="shared" si="30"/>
        <v>0</v>
      </c>
      <c r="Y57" s="8"/>
      <c r="Z57" s="9">
        <f t="shared" si="31"/>
        <v>0</v>
      </c>
      <c r="AA57" s="7"/>
      <c r="AB57" s="9">
        <f t="shared" si="32"/>
        <v>0</v>
      </c>
      <c r="AC57" s="8"/>
      <c r="AD57" s="9">
        <f t="shared" si="37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 t="s">
        <v>411</v>
      </c>
      <c r="F58" s="7">
        <f t="shared" si="21"/>
        <v>114</v>
      </c>
      <c r="G58" s="8"/>
      <c r="H58" s="9">
        <f t="shared" si="22"/>
        <v>0</v>
      </c>
      <c r="I58" s="8"/>
      <c r="J58" s="9">
        <f t="shared" si="23"/>
        <v>0</v>
      </c>
      <c r="K58" s="7"/>
      <c r="L58" s="9">
        <f t="shared" si="24"/>
        <v>0</v>
      </c>
      <c r="M58" s="16">
        <v>1.48</v>
      </c>
      <c r="N58" s="9">
        <f t="shared" si="25"/>
        <v>114</v>
      </c>
      <c r="O58" s="7"/>
      <c r="P58" s="9">
        <f t="shared" si="26"/>
        <v>0</v>
      </c>
      <c r="Q58" s="8"/>
      <c r="R58" s="9">
        <f t="shared" si="27"/>
        <v>0</v>
      </c>
      <c r="S58" s="7"/>
      <c r="T58" s="9">
        <f t="shared" si="28"/>
        <v>0</v>
      </c>
      <c r="U58" s="8"/>
      <c r="V58" s="9">
        <f t="shared" si="29"/>
        <v>0</v>
      </c>
      <c r="W58" s="7"/>
      <c r="X58" s="9">
        <f t="shared" si="30"/>
        <v>0</v>
      </c>
      <c r="Y58" s="8"/>
      <c r="Z58" s="9">
        <f t="shared" si="31"/>
        <v>0</v>
      </c>
      <c r="AA58" s="7"/>
      <c r="AB58" s="9">
        <f t="shared" si="32"/>
        <v>0</v>
      </c>
      <c r="AC58" s="8"/>
      <c r="AD58" s="9">
        <f t="shared" si="37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 t="s">
        <v>309</v>
      </c>
      <c r="F59" s="7">
        <f t="shared" si="21"/>
        <v>113</v>
      </c>
      <c r="G59" s="8"/>
      <c r="H59" s="9">
        <f t="shared" si="22"/>
        <v>0</v>
      </c>
      <c r="I59" s="8"/>
      <c r="J59" s="9">
        <f t="shared" si="23"/>
        <v>0</v>
      </c>
      <c r="K59" s="7"/>
      <c r="L59" s="9">
        <f t="shared" si="24"/>
        <v>0</v>
      </c>
      <c r="M59" s="8"/>
      <c r="N59" s="9">
        <f t="shared" si="25"/>
        <v>0</v>
      </c>
      <c r="O59" s="7"/>
      <c r="P59" s="9">
        <f t="shared" si="26"/>
        <v>0</v>
      </c>
      <c r="Q59" s="16">
        <v>1.3</v>
      </c>
      <c r="R59" s="9">
        <f t="shared" si="27"/>
        <v>113</v>
      </c>
      <c r="S59" s="7"/>
      <c r="T59" s="9">
        <f t="shared" si="28"/>
        <v>0</v>
      </c>
      <c r="U59" s="8"/>
      <c r="V59" s="9">
        <f t="shared" si="29"/>
        <v>0</v>
      </c>
      <c r="W59" s="7"/>
      <c r="X59" s="9">
        <f t="shared" si="30"/>
        <v>0</v>
      </c>
      <c r="Y59" s="8"/>
      <c r="Z59" s="9">
        <f t="shared" si="31"/>
        <v>0</v>
      </c>
      <c r="AA59" s="7"/>
      <c r="AB59" s="9">
        <f t="shared" si="32"/>
        <v>0</v>
      </c>
      <c r="AC59" s="8"/>
      <c r="AD59" s="9">
        <f t="shared" si="37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 t="s">
        <v>359</v>
      </c>
      <c r="F60" s="7">
        <f t="shared" si="21"/>
        <v>113</v>
      </c>
      <c r="G60" s="8"/>
      <c r="H60" s="9">
        <f t="shared" si="22"/>
        <v>0</v>
      </c>
      <c r="I60" s="8"/>
      <c r="J60" s="9">
        <f t="shared" si="23"/>
        <v>0</v>
      </c>
      <c r="K60" s="7"/>
      <c r="L60" s="9">
        <f t="shared" si="24"/>
        <v>0</v>
      </c>
      <c r="M60" s="8"/>
      <c r="N60" s="9">
        <f t="shared" si="25"/>
        <v>0</v>
      </c>
      <c r="O60" s="7"/>
      <c r="P60" s="9">
        <f t="shared" si="26"/>
        <v>0</v>
      </c>
      <c r="Q60" s="16">
        <v>1.35</v>
      </c>
      <c r="R60" s="9">
        <f t="shared" si="27"/>
        <v>113</v>
      </c>
      <c r="S60" s="7"/>
      <c r="T60" s="9">
        <f t="shared" si="28"/>
        <v>0</v>
      </c>
      <c r="U60" s="8"/>
      <c r="V60" s="9">
        <f t="shared" si="29"/>
        <v>0</v>
      </c>
      <c r="W60" s="7"/>
      <c r="X60" s="9">
        <f t="shared" si="30"/>
        <v>0</v>
      </c>
      <c r="Y60" s="8"/>
      <c r="Z60" s="9">
        <f t="shared" si="31"/>
        <v>0</v>
      </c>
      <c r="AA60" s="7"/>
      <c r="AB60" s="9">
        <f t="shared" si="32"/>
        <v>0</v>
      </c>
      <c r="AC60" s="8"/>
      <c r="AD60" s="9">
        <f t="shared" si="37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 t="s">
        <v>335</v>
      </c>
      <c r="F61" s="7">
        <f t="shared" si="21"/>
        <v>112</v>
      </c>
      <c r="G61" s="8"/>
      <c r="H61" s="9">
        <f t="shared" si="22"/>
        <v>0</v>
      </c>
      <c r="I61" s="8"/>
      <c r="J61" s="9">
        <f t="shared" si="23"/>
        <v>0</v>
      </c>
      <c r="K61" s="7"/>
      <c r="L61" s="9">
        <f t="shared" si="24"/>
        <v>0</v>
      </c>
      <c r="M61" s="16">
        <v>1.26</v>
      </c>
      <c r="N61" s="9">
        <f t="shared" si="25"/>
        <v>112</v>
      </c>
      <c r="O61" s="7"/>
      <c r="P61" s="9">
        <f t="shared" si="26"/>
        <v>0</v>
      </c>
      <c r="Q61" s="8"/>
      <c r="R61" s="9">
        <f t="shared" si="27"/>
        <v>0</v>
      </c>
      <c r="S61" s="7"/>
      <c r="T61" s="9">
        <f t="shared" si="28"/>
        <v>0</v>
      </c>
      <c r="U61" s="8"/>
      <c r="V61" s="9">
        <f t="shared" si="29"/>
        <v>0</v>
      </c>
      <c r="W61" s="7"/>
      <c r="X61" s="9">
        <f t="shared" si="30"/>
        <v>0</v>
      </c>
      <c r="Y61" s="8"/>
      <c r="Z61" s="9">
        <f t="shared" si="31"/>
        <v>0</v>
      </c>
      <c r="AA61" s="7"/>
      <c r="AB61" s="9">
        <f t="shared" si="32"/>
        <v>0</v>
      </c>
      <c r="AC61" s="8"/>
      <c r="AD61" s="9">
        <f t="shared" si="37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 t="s">
        <v>317</v>
      </c>
      <c r="F62" s="7">
        <f t="shared" si="21"/>
        <v>111</v>
      </c>
      <c r="G62" s="8"/>
      <c r="H62" s="9">
        <f t="shared" si="22"/>
        <v>0</v>
      </c>
      <c r="I62" s="8"/>
      <c r="J62" s="9">
        <f t="shared" si="23"/>
        <v>0</v>
      </c>
      <c r="K62" s="7"/>
      <c r="L62" s="9">
        <f t="shared" si="24"/>
        <v>0</v>
      </c>
      <c r="M62" s="8"/>
      <c r="N62" s="9">
        <f t="shared" si="25"/>
        <v>0</v>
      </c>
      <c r="O62" s="7"/>
      <c r="P62" s="9">
        <f t="shared" si="26"/>
        <v>0</v>
      </c>
      <c r="Q62" s="16">
        <v>1.1100000000000001</v>
      </c>
      <c r="R62" s="9">
        <f t="shared" si="27"/>
        <v>111</v>
      </c>
      <c r="S62" s="7"/>
      <c r="T62" s="9">
        <f t="shared" si="28"/>
        <v>0</v>
      </c>
      <c r="U62" s="8"/>
      <c r="V62" s="9">
        <f t="shared" si="29"/>
        <v>0</v>
      </c>
      <c r="W62" s="7"/>
      <c r="X62" s="9">
        <f t="shared" si="30"/>
        <v>0</v>
      </c>
      <c r="Y62" s="8"/>
      <c r="Z62" s="9">
        <f t="shared" si="31"/>
        <v>0</v>
      </c>
      <c r="AA62" s="7"/>
      <c r="AB62" s="9">
        <f t="shared" si="32"/>
        <v>0</v>
      </c>
      <c r="AC62" s="8"/>
      <c r="AD62" s="9">
        <f t="shared" si="37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 t="s">
        <v>322</v>
      </c>
      <c r="F63" s="7">
        <f t="shared" si="21"/>
        <v>111</v>
      </c>
      <c r="G63" s="16">
        <v>1.1499999999999999</v>
      </c>
      <c r="H63" s="9">
        <f t="shared" si="22"/>
        <v>111</v>
      </c>
      <c r="I63" s="8"/>
      <c r="J63" s="9">
        <f t="shared" si="23"/>
        <v>0</v>
      </c>
      <c r="K63" s="7"/>
      <c r="L63" s="9">
        <f t="shared" si="24"/>
        <v>0</v>
      </c>
      <c r="M63" s="8"/>
      <c r="N63" s="9">
        <f t="shared" si="25"/>
        <v>0</v>
      </c>
      <c r="O63" s="7"/>
      <c r="P63" s="9">
        <f t="shared" si="26"/>
        <v>0</v>
      </c>
      <c r="Q63" s="8"/>
      <c r="R63" s="9">
        <f t="shared" si="27"/>
        <v>0</v>
      </c>
      <c r="S63" s="7"/>
      <c r="T63" s="9">
        <f t="shared" si="28"/>
        <v>0</v>
      </c>
      <c r="U63" s="8"/>
      <c r="V63" s="9">
        <f t="shared" si="29"/>
        <v>0</v>
      </c>
      <c r="W63" s="7"/>
      <c r="X63" s="9">
        <f t="shared" si="30"/>
        <v>0</v>
      </c>
      <c r="Y63" s="8"/>
      <c r="Z63" s="9">
        <f t="shared" si="31"/>
        <v>0</v>
      </c>
      <c r="AA63" s="7"/>
      <c r="AB63" s="9">
        <f t="shared" si="32"/>
        <v>0</v>
      </c>
      <c r="AC63" s="8"/>
      <c r="AD63" s="9">
        <f t="shared" si="37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 t="s">
        <v>337</v>
      </c>
      <c r="F64" s="7">
        <f t="shared" si="21"/>
        <v>111</v>
      </c>
      <c r="G64" s="8"/>
      <c r="H64" s="9">
        <f t="shared" si="22"/>
        <v>0</v>
      </c>
      <c r="I64" s="8"/>
      <c r="J64" s="9">
        <f t="shared" si="23"/>
        <v>0</v>
      </c>
      <c r="K64" s="7"/>
      <c r="L64" s="9">
        <f t="shared" si="24"/>
        <v>0</v>
      </c>
      <c r="M64" s="8"/>
      <c r="N64" s="9">
        <f t="shared" si="25"/>
        <v>0</v>
      </c>
      <c r="O64" s="7"/>
      <c r="P64" s="9">
        <f t="shared" si="26"/>
        <v>0</v>
      </c>
      <c r="Q64" s="16">
        <v>1.1499999999999999</v>
      </c>
      <c r="R64" s="9">
        <f t="shared" si="27"/>
        <v>111</v>
      </c>
      <c r="S64" s="7"/>
      <c r="T64" s="9">
        <f t="shared" si="28"/>
        <v>0</v>
      </c>
      <c r="U64" s="8"/>
      <c r="V64" s="9">
        <f t="shared" si="29"/>
        <v>0</v>
      </c>
      <c r="W64" s="7"/>
      <c r="X64" s="9">
        <f t="shared" si="30"/>
        <v>0</v>
      </c>
      <c r="Y64" s="8"/>
      <c r="Z64" s="9">
        <f t="shared" si="31"/>
        <v>0</v>
      </c>
      <c r="AA64" s="7"/>
      <c r="AB64" s="9">
        <f t="shared" si="32"/>
        <v>0</v>
      </c>
      <c r="AC64" s="8"/>
      <c r="AD64" s="9">
        <f t="shared" si="37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 t="s">
        <v>347</v>
      </c>
      <c r="F65" s="7">
        <f t="shared" si="21"/>
        <v>111</v>
      </c>
      <c r="G65" s="16">
        <v>1.1499999999999999</v>
      </c>
      <c r="H65" s="9">
        <f t="shared" si="22"/>
        <v>111</v>
      </c>
      <c r="I65" s="8"/>
      <c r="J65" s="9">
        <f t="shared" si="23"/>
        <v>0</v>
      </c>
      <c r="K65" s="7"/>
      <c r="L65" s="9">
        <f t="shared" si="24"/>
        <v>0</v>
      </c>
      <c r="M65" s="8"/>
      <c r="N65" s="9">
        <f t="shared" si="25"/>
        <v>0</v>
      </c>
      <c r="O65" s="7"/>
      <c r="P65" s="9">
        <f t="shared" si="26"/>
        <v>0</v>
      </c>
      <c r="Q65" s="8"/>
      <c r="R65" s="9">
        <f t="shared" si="27"/>
        <v>0</v>
      </c>
      <c r="S65" s="7"/>
      <c r="T65" s="9">
        <f t="shared" si="28"/>
        <v>0</v>
      </c>
      <c r="U65" s="8"/>
      <c r="V65" s="9">
        <f t="shared" si="29"/>
        <v>0</v>
      </c>
      <c r="W65" s="7"/>
      <c r="X65" s="9">
        <f t="shared" si="30"/>
        <v>0</v>
      </c>
      <c r="Y65" s="8"/>
      <c r="Z65" s="9">
        <f t="shared" si="31"/>
        <v>0</v>
      </c>
      <c r="AA65" s="7"/>
      <c r="AB65" s="9">
        <f t="shared" si="32"/>
        <v>0</v>
      </c>
      <c r="AC65" s="8"/>
      <c r="AD65" s="9">
        <f t="shared" si="37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 t="s">
        <v>353</v>
      </c>
      <c r="F66" s="7">
        <f t="shared" si="21"/>
        <v>111</v>
      </c>
      <c r="G66" s="16">
        <v>1.1100000000000001</v>
      </c>
      <c r="H66" s="9">
        <f t="shared" si="22"/>
        <v>111</v>
      </c>
      <c r="I66" s="8"/>
      <c r="J66" s="9">
        <f t="shared" si="23"/>
        <v>0</v>
      </c>
      <c r="K66" s="7"/>
      <c r="L66" s="9">
        <f t="shared" si="24"/>
        <v>0</v>
      </c>
      <c r="M66" s="8"/>
      <c r="N66" s="9">
        <f t="shared" si="25"/>
        <v>0</v>
      </c>
      <c r="O66" s="7"/>
      <c r="P66" s="9">
        <f t="shared" si="26"/>
        <v>0</v>
      </c>
      <c r="Q66" s="8"/>
      <c r="R66" s="9">
        <f t="shared" si="27"/>
        <v>0</v>
      </c>
      <c r="S66" s="7"/>
      <c r="T66" s="9">
        <f t="shared" si="28"/>
        <v>0</v>
      </c>
      <c r="U66" s="8"/>
      <c r="V66" s="9">
        <f t="shared" si="29"/>
        <v>0</v>
      </c>
      <c r="W66" s="7"/>
      <c r="X66" s="9">
        <f t="shared" si="30"/>
        <v>0</v>
      </c>
      <c r="Y66" s="8"/>
      <c r="Z66" s="9">
        <f t="shared" si="31"/>
        <v>0</v>
      </c>
      <c r="AA66" s="7"/>
      <c r="AB66" s="9">
        <f t="shared" si="32"/>
        <v>0</v>
      </c>
      <c r="AC66" s="8"/>
      <c r="AD66" s="9">
        <f t="shared" si="37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 t="s">
        <v>343</v>
      </c>
      <c r="F67" s="7">
        <f t="shared" si="21"/>
        <v>110</v>
      </c>
      <c r="G67" s="8"/>
      <c r="H67" s="9">
        <f t="shared" si="22"/>
        <v>0</v>
      </c>
      <c r="I67" s="8"/>
      <c r="J67" s="9">
        <f t="shared" si="23"/>
        <v>0</v>
      </c>
      <c r="K67" s="7"/>
      <c r="L67" s="9">
        <f t="shared" si="24"/>
        <v>0</v>
      </c>
      <c r="M67" s="8"/>
      <c r="N67" s="9">
        <f t="shared" si="25"/>
        <v>0</v>
      </c>
      <c r="O67" s="7"/>
      <c r="P67" s="9">
        <f t="shared" si="26"/>
        <v>0</v>
      </c>
      <c r="Q67" s="16">
        <v>1.06</v>
      </c>
      <c r="R67" s="9">
        <f t="shared" si="27"/>
        <v>110</v>
      </c>
      <c r="S67" s="7"/>
      <c r="T67" s="9">
        <f t="shared" si="28"/>
        <v>0</v>
      </c>
      <c r="U67" s="8"/>
      <c r="V67" s="9">
        <f t="shared" si="29"/>
        <v>0</v>
      </c>
      <c r="W67" s="7"/>
      <c r="X67" s="9">
        <f t="shared" si="30"/>
        <v>0</v>
      </c>
      <c r="Y67" s="8"/>
      <c r="Z67" s="9">
        <f t="shared" si="31"/>
        <v>0</v>
      </c>
      <c r="AA67" s="7"/>
      <c r="AB67" s="9">
        <f t="shared" si="32"/>
        <v>0</v>
      </c>
      <c r="AC67" s="8"/>
      <c r="AD67" s="9">
        <f t="shared" si="37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 t="s">
        <v>350</v>
      </c>
      <c r="F68" s="7">
        <f t="shared" ref="F68:F80" si="38">SUM(H68,J68,L68,N68,P68,R68,T68,V68,X68,Z68,AB68,AD68,AF68,AH68,AJ68,AL68,AN68,AP68,AR68)</f>
        <v>110</v>
      </c>
      <c r="G68" s="16">
        <v>1.07</v>
      </c>
      <c r="H68" s="9">
        <f t="shared" ref="H68:H80" si="39">IF(G68="", 0, IF(G68&lt;0.1, -100, IF(G68&lt;0.1, 0, 100 + INT(MIN(G68, 8) * 10))))</f>
        <v>110</v>
      </c>
      <c r="I68" s="8"/>
      <c r="J68" s="9">
        <f t="shared" ref="J68:J80" si="40">IF(I68="", 0, IF(I68&lt;0.1, -100, IF(I68&lt;0.1, 0, 100 + INT(MIN(I68, 8) * 10))))</f>
        <v>0</v>
      </c>
      <c r="K68" s="7"/>
      <c r="L68" s="9">
        <f t="shared" ref="L68:L80" si="41">IF(K68="", 0, IF(K68&lt;0.4, -100, IF(K68&lt;0.5, 0, 100 + INT(MIN(K68, 8) * 10))))</f>
        <v>0</v>
      </c>
      <c r="M68" s="8"/>
      <c r="N68" s="9">
        <f t="shared" ref="N68:N80" si="42">IF(M68="", 0, IF(M68&lt;0.1, -100, IF(M68&lt;0.1, 0, 100 + INT(MIN(M68, 8) * 10))))</f>
        <v>0</v>
      </c>
      <c r="O68" s="7"/>
      <c r="P68" s="9">
        <f t="shared" ref="P68:P80" si="43">IF(O68="", 0, IF(O68&lt;0.4, -100, IF(O68&lt;0.5, 0, 100 + INT(MIN(O68, 8) * 10))))</f>
        <v>0</v>
      </c>
      <c r="Q68" s="8"/>
      <c r="R68" s="9">
        <f t="shared" ref="R68:R80" si="44">IF(Q68="", 0, IF(Q68&lt;0.1, -100, IF(Q68&lt;0.1, 0, 100 + INT(MIN(Q68, 8) * 10))))</f>
        <v>0</v>
      </c>
      <c r="S68" s="7"/>
      <c r="T68" s="9">
        <f t="shared" ref="T68:T80" si="45">IF(S68="", 0, IF(S68&lt;0.4, -100, IF(S68&lt;0.5, 0, 100 + INT(MIN(S68, 8) * 10))))</f>
        <v>0</v>
      </c>
      <c r="U68" s="8"/>
      <c r="V68" s="9">
        <f t="shared" ref="V68:V80" si="46">IF(U68="", 0, IF(U68&lt;0.1, -100, IF(U68&lt;0.1, 0, 100 + INT(MIN(U68, 8) * 10))))</f>
        <v>0</v>
      </c>
      <c r="W68" s="7"/>
      <c r="X68" s="9">
        <f t="shared" ref="X68:X80" si="47">IF(W68="", 0, IF(W68&lt;0.4, -100, IF(W68&lt;0.5, 0, 100 + INT(MIN(W68, 8) * 10))))</f>
        <v>0</v>
      </c>
      <c r="Y68" s="8"/>
      <c r="Z68" s="9">
        <f t="shared" ref="Z68:Z80" si="48">IF(Y68="", 0, IF(Y68&lt;0.4, -100, IF(Y68&lt;0.5, 0, 100 + INT(MIN(Y68, 8) * 10))))</f>
        <v>0</v>
      </c>
      <c r="AA68" s="7"/>
      <c r="AB68" s="9">
        <f t="shared" ref="AB68:AB80" si="49">IF(AA68="", 0, IF(AA68&lt;0.4, -100, IF(AA68&lt;0.5, 0, 100 + INT(MIN(AA68, 8) * 10))))</f>
        <v>0</v>
      </c>
      <c r="AC68" s="8"/>
      <c r="AD68" s="9">
        <f t="shared" si="37"/>
        <v>0</v>
      </c>
      <c r="AE68" s="7"/>
      <c r="AF68" s="9">
        <f t="shared" ref="AF68:AF80" si="50">IF(AE68="", 0, IF(AE68&lt;0.4, -100, IF(AE68&lt;0.5, 0, 100 + INT(MIN(AE68, 8) * 10))))</f>
        <v>0</v>
      </c>
      <c r="AG68" s="8"/>
      <c r="AH68" s="9">
        <f t="shared" ref="AH68:AH80" si="51">IF(AG68="", 0, IF(AG68&lt;0.1, -100, IF(AG68&lt;0.1, 0, 100 + INT(MIN(AG68, 8) * 10))))</f>
        <v>0</v>
      </c>
      <c r="AI68" s="7"/>
      <c r="AJ68" s="9">
        <f t="shared" ref="AJ68:AJ80" si="52">IF(AI68="", 0, IF(AI68&lt;0.4, -100, IF(AI68&lt;0.5, 0, 100 + INT(MIN(AI68, 8) * 10))))</f>
        <v>0</v>
      </c>
      <c r="AK68" s="8"/>
      <c r="AL68" s="9">
        <f t="shared" ref="AL68:AL80" si="53">IF(AK68="", 0, IF(AK68&lt;0.1, -100, IF(AK68&lt;0.1, 0, 100 + INT(MIN(AK68, 8) * 10))))</f>
        <v>0</v>
      </c>
    </row>
    <row r="69" spans="5:38" ht="15.75" x14ac:dyDescent="0.25">
      <c r="E69" s="5" t="s">
        <v>321</v>
      </c>
      <c r="F69" s="7">
        <f t="shared" si="38"/>
        <v>109</v>
      </c>
      <c r="G69" s="16">
        <v>0.95</v>
      </c>
      <c r="H69" s="9">
        <f t="shared" si="39"/>
        <v>109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>
        <f t="shared" si="37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 t="s">
        <v>331</v>
      </c>
      <c r="F70" s="7">
        <f t="shared" si="38"/>
        <v>109</v>
      </c>
      <c r="G70" s="16">
        <v>0.99</v>
      </c>
      <c r="H70" s="9">
        <f t="shared" si="39"/>
        <v>109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>
        <f t="shared" si="37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 t="s">
        <v>330</v>
      </c>
      <c r="F71" s="7">
        <f t="shared" si="38"/>
        <v>108</v>
      </c>
      <c r="G71" s="16">
        <v>0.81</v>
      </c>
      <c r="H71" s="9">
        <f t="shared" si="39"/>
        <v>108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>
        <f t="shared" si="37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 t="s">
        <v>355</v>
      </c>
      <c r="F72" s="7">
        <f t="shared" si="38"/>
        <v>108</v>
      </c>
      <c r="G72" s="7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16">
        <v>0.86</v>
      </c>
      <c r="R72" s="9">
        <f t="shared" si="44"/>
        <v>108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>
        <f t="shared" si="37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 t="s">
        <v>368</v>
      </c>
      <c r="F73" s="7">
        <f t="shared" si="38"/>
        <v>108</v>
      </c>
      <c r="G73" s="16">
        <v>0.85</v>
      </c>
      <c r="H73" s="9">
        <f t="shared" si="39"/>
        <v>108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>
        <f t="shared" si="37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 t="s">
        <v>327</v>
      </c>
      <c r="F74" s="7">
        <f t="shared" si="38"/>
        <v>107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16">
        <v>0.79</v>
      </c>
      <c r="R74" s="9">
        <f t="shared" si="44"/>
        <v>107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>
        <f t="shared" si="37"/>
        <v>0</v>
      </c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 t="s">
        <v>320</v>
      </c>
      <c r="F75" s="7">
        <f t="shared" si="38"/>
        <v>106</v>
      </c>
      <c r="G75" s="29">
        <v>0.6</v>
      </c>
      <c r="H75" s="9">
        <f t="shared" si="39"/>
        <v>106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>
        <f t="shared" si="37"/>
        <v>0</v>
      </c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 t="s">
        <v>356</v>
      </c>
      <c r="F76" s="7">
        <f t="shared" si="38"/>
        <v>106</v>
      </c>
      <c r="G76" s="7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16">
        <v>0.65</v>
      </c>
      <c r="R76" s="9">
        <f t="shared" si="44"/>
        <v>106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>
        <f t="shared" si="37"/>
        <v>0</v>
      </c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 t="s">
        <v>358</v>
      </c>
      <c r="F77" s="7">
        <f t="shared" si="38"/>
        <v>106</v>
      </c>
      <c r="G77" s="16">
        <v>0.68</v>
      </c>
      <c r="H77" s="9">
        <f t="shared" si="39"/>
        <v>106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>
        <f t="shared" si="37"/>
        <v>0</v>
      </c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 t="s">
        <v>361</v>
      </c>
      <c r="F78" s="7">
        <f t="shared" si="38"/>
        <v>106</v>
      </c>
      <c r="G78" s="16">
        <v>0.68</v>
      </c>
      <c r="H78" s="9">
        <f t="shared" si="39"/>
        <v>106</v>
      </c>
      <c r="I78" s="8"/>
      <c r="J78" s="9">
        <f t="shared" si="40"/>
        <v>0</v>
      </c>
      <c r="K78" s="7"/>
      <c r="L78" s="9">
        <f t="shared" si="41"/>
        <v>0</v>
      </c>
      <c r="M78" s="7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>
        <f t="shared" si="37"/>
        <v>0</v>
      </c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 t="s">
        <v>190</v>
      </c>
      <c r="F79" s="7">
        <f t="shared" si="38"/>
        <v>105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>
        <f t="shared" ref="AD79:AD80" si="54">IF(AC79="", 0, IF(AC79&lt;0.1, -100, IF(AC79&lt;0.1, 0, 100 + INT(MIN(AC79, 8) * 10))))</f>
        <v>0</v>
      </c>
      <c r="AE79" s="7"/>
      <c r="AF79" s="9">
        <f t="shared" si="50"/>
        <v>0</v>
      </c>
      <c r="AG79" s="16">
        <v>0.56000000000000005</v>
      </c>
      <c r="AH79" s="9">
        <f t="shared" si="51"/>
        <v>105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 t="s">
        <v>357</v>
      </c>
      <c r="F80" s="7">
        <f t="shared" si="38"/>
        <v>105</v>
      </c>
      <c r="G80" s="7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16">
        <v>0.59</v>
      </c>
      <c r="R80" s="9">
        <f t="shared" si="44"/>
        <v>105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>
        <f t="shared" si="54"/>
        <v>0</v>
      </c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</sheetData>
  <autoFilter ref="C1:AS80" xr:uid="{00000000-0001-0000-0100-000000000000}"/>
  <sortState xmlns:xlrd2="http://schemas.microsoft.com/office/spreadsheetml/2017/richdata2" ref="E4:AL80">
    <sortCondition descending="1" ref="F4:F80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G6" sqref="G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6</v>
      </c>
      <c r="AD2" s="35"/>
      <c r="AE2" s="35"/>
      <c r="AF2" s="7"/>
      <c r="AG2" s="35" t="s">
        <v>15</v>
      </c>
      <c r="AH2" s="35"/>
      <c r="AI2" s="35"/>
      <c r="AJ2" s="7"/>
      <c r="AK2" s="35"/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295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442</v>
      </c>
      <c r="F5" s="7">
        <f>SUM(H5,J5,L5,N5,P5,R5,T5,V5,X5,Z5,AB5,AD5,AF5,AH5,AJ5,AL5,AN5,AP5,AR5)</f>
        <v>268</v>
      </c>
      <c r="G5" s="8">
        <v>5.6</v>
      </c>
      <c r="H5" s="9">
        <f>IF(G5="", 0, IF(G5&lt;0.1, -100, IF(G5&lt;0.1, 0, 100 + INT(MIN(G5, 8) * 10))))</f>
        <v>156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>
        <v>1.26</v>
      </c>
      <c r="AH5" s="9">
        <f>IF(AG5="", 0, IF(AG5&lt;0.1, -100, IF(AG5&lt;0.1, 0, 100 + INT(MIN(AG5, 8) * 10))))</f>
        <v>112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1" activePane="bottomLeft" state="frozen"/>
      <selection pane="bottomLeft" activeCell="I44" sqref="I4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76</v>
      </c>
      <c r="C4" t="s">
        <v>70</v>
      </c>
      <c r="D4" t="s">
        <v>77</v>
      </c>
      <c r="E4" s="18">
        <v>55.6</v>
      </c>
      <c r="F4">
        <v>24</v>
      </c>
      <c r="G4" t="s">
        <v>78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126</v>
      </c>
      <c r="C5" t="s">
        <v>70</v>
      </c>
      <c r="D5" t="s">
        <v>127</v>
      </c>
      <c r="E5" s="18">
        <v>129.80000000000001</v>
      </c>
      <c r="F5">
        <v>36</v>
      </c>
      <c r="G5" t="s">
        <v>128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126</v>
      </c>
      <c r="C6" t="s">
        <v>70</v>
      </c>
      <c r="D6" t="s">
        <v>208</v>
      </c>
      <c r="E6">
        <v>50.6</v>
      </c>
      <c r="F6">
        <v>36</v>
      </c>
      <c r="G6" t="s">
        <v>128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237</v>
      </c>
      <c r="C7" t="s">
        <v>70</v>
      </c>
      <c r="D7" t="s">
        <v>208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243</v>
      </c>
      <c r="C8" t="s">
        <v>70</v>
      </c>
      <c r="D8" t="s">
        <v>244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243</v>
      </c>
      <c r="C9" t="s">
        <v>70</v>
      </c>
      <c r="D9" t="s">
        <v>208</v>
      </c>
      <c r="E9">
        <v>13.2</v>
      </c>
      <c r="F9">
        <v>37</v>
      </c>
      <c r="G9" t="s">
        <v>245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177</v>
      </c>
      <c r="C10" t="s">
        <v>70</v>
      </c>
      <c r="D10" t="s">
        <v>208</v>
      </c>
      <c r="E10">
        <v>17.600000000000001</v>
      </c>
      <c r="F10">
        <v>37</v>
      </c>
      <c r="G10" t="s">
        <v>288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177</v>
      </c>
      <c r="C11" t="s">
        <v>70</v>
      </c>
      <c r="D11" t="s">
        <v>208</v>
      </c>
      <c r="E11">
        <v>16.2</v>
      </c>
      <c r="F11">
        <v>37</v>
      </c>
      <c r="G11" t="s">
        <v>288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286</v>
      </c>
      <c r="C12" t="s">
        <v>70</v>
      </c>
      <c r="D12" t="s">
        <v>208</v>
      </c>
      <c r="E12">
        <v>39.200000000000003</v>
      </c>
      <c r="F12">
        <v>37</v>
      </c>
      <c r="G12" t="s">
        <v>287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305</v>
      </c>
      <c r="C13" t="s">
        <v>299</v>
      </c>
      <c r="D13" t="s">
        <v>208</v>
      </c>
      <c r="E13">
        <v>70.2</v>
      </c>
      <c r="F13">
        <v>24</v>
      </c>
      <c r="G13" t="s">
        <v>306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293</v>
      </c>
      <c r="C14" t="s">
        <v>70</v>
      </c>
      <c r="D14" t="s">
        <v>208</v>
      </c>
      <c r="E14">
        <v>32.409999999999997</v>
      </c>
      <c r="F14">
        <v>37</v>
      </c>
      <c r="G14" t="s">
        <v>294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296</v>
      </c>
      <c r="C15" t="s">
        <v>70</v>
      </c>
      <c r="D15" t="s">
        <v>208</v>
      </c>
      <c r="E15">
        <v>38.6</v>
      </c>
      <c r="F15">
        <v>37</v>
      </c>
      <c r="G15" t="s">
        <v>297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298</v>
      </c>
      <c r="C16" t="s">
        <v>299</v>
      </c>
      <c r="D16" t="s">
        <v>208</v>
      </c>
      <c r="E16">
        <v>24</v>
      </c>
      <c r="F16">
        <v>37</v>
      </c>
      <c r="G16" t="s">
        <v>297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378</v>
      </c>
      <c r="C17" t="s">
        <v>70</v>
      </c>
      <c r="D17" t="s">
        <v>208</v>
      </c>
      <c r="E17">
        <v>31.6</v>
      </c>
      <c r="F17">
        <v>37</v>
      </c>
      <c r="G17" t="s">
        <v>379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376</v>
      </c>
      <c r="C18" t="s">
        <v>70</v>
      </c>
      <c r="D18" t="s">
        <v>208</v>
      </c>
      <c r="E18">
        <v>20.6</v>
      </c>
      <c r="F18">
        <v>37</v>
      </c>
      <c r="G18" t="s">
        <v>377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385</v>
      </c>
      <c r="B19" t="s">
        <v>389</v>
      </c>
      <c r="C19" t="s">
        <v>70</v>
      </c>
      <c r="D19" t="s">
        <v>208</v>
      </c>
      <c r="E19">
        <v>21</v>
      </c>
      <c r="F19">
        <v>37</v>
      </c>
      <c r="G19" t="s">
        <v>287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385</v>
      </c>
      <c r="B20" t="s">
        <v>389</v>
      </c>
      <c r="C20" t="s">
        <v>70</v>
      </c>
      <c r="D20" t="s">
        <v>208</v>
      </c>
      <c r="E20">
        <v>18.2</v>
      </c>
      <c r="F20">
        <v>37</v>
      </c>
      <c r="G20" t="s">
        <v>287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385</v>
      </c>
      <c r="B21" t="s">
        <v>390</v>
      </c>
      <c r="C21" t="s">
        <v>70</v>
      </c>
      <c r="D21" t="s">
        <v>208</v>
      </c>
      <c r="E21">
        <v>22</v>
      </c>
      <c r="F21">
        <v>37</v>
      </c>
      <c r="G21" t="s">
        <v>287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385</v>
      </c>
      <c r="B22" t="s">
        <v>273</v>
      </c>
      <c r="C22" t="s">
        <v>70</v>
      </c>
      <c r="D22" t="s">
        <v>208</v>
      </c>
      <c r="E22">
        <v>19</v>
      </c>
      <c r="F22">
        <v>37</v>
      </c>
      <c r="G22" t="s">
        <v>394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385</v>
      </c>
      <c r="B23" t="s">
        <v>391</v>
      </c>
      <c r="C23" t="s">
        <v>70</v>
      </c>
      <c r="D23" t="s">
        <v>208</v>
      </c>
      <c r="E23">
        <v>17.600000000000001</v>
      </c>
      <c r="F23">
        <v>37</v>
      </c>
      <c r="G23" t="s">
        <v>395</v>
      </c>
      <c r="H23">
        <v>0</v>
      </c>
      <c r="I23">
        <v>0</v>
      </c>
      <c r="J23" s="19"/>
    </row>
    <row r="24" spans="1:10" x14ac:dyDescent="0.25">
      <c r="A24" s="17" t="s">
        <v>385</v>
      </c>
      <c r="B24" t="s">
        <v>200</v>
      </c>
      <c r="C24" t="s">
        <v>70</v>
      </c>
      <c r="D24" t="s">
        <v>208</v>
      </c>
      <c r="E24">
        <v>16.8</v>
      </c>
      <c r="F24">
        <v>37</v>
      </c>
      <c r="G24" t="s">
        <v>396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385</v>
      </c>
      <c r="B25" t="s">
        <v>392</v>
      </c>
      <c r="C25" t="s">
        <v>70</v>
      </c>
      <c r="D25" t="s">
        <v>208</v>
      </c>
      <c r="E25" t="s">
        <v>393</v>
      </c>
      <c r="F25">
        <v>37</v>
      </c>
      <c r="G25" t="s">
        <v>395</v>
      </c>
      <c r="H25">
        <v>0</v>
      </c>
      <c r="I25">
        <v>0</v>
      </c>
      <c r="J25" s="19"/>
    </row>
    <row r="26" spans="1:10" x14ac:dyDescent="0.25">
      <c r="A26" s="17" t="s">
        <v>385</v>
      </c>
      <c r="B26" t="s">
        <v>389</v>
      </c>
      <c r="C26" t="s">
        <v>70</v>
      </c>
      <c r="D26" t="s">
        <v>62</v>
      </c>
      <c r="E26" t="s">
        <v>24</v>
      </c>
      <c r="G26" t="s">
        <v>287</v>
      </c>
      <c r="H26">
        <v>200</v>
      </c>
      <c r="I26">
        <v>200</v>
      </c>
      <c r="J26" s="19"/>
    </row>
    <row r="27" spans="1:10" x14ac:dyDescent="0.25">
      <c r="A27" s="17" t="s">
        <v>385</v>
      </c>
      <c r="B27" t="s">
        <v>272</v>
      </c>
      <c r="C27" t="s">
        <v>70</v>
      </c>
      <c r="D27" t="s">
        <v>64</v>
      </c>
      <c r="E27">
        <v>7.2</v>
      </c>
      <c r="F27">
        <v>37</v>
      </c>
      <c r="G27" t="s">
        <v>399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385</v>
      </c>
      <c r="B28" t="s">
        <v>400</v>
      </c>
      <c r="C28" t="s">
        <v>299</v>
      </c>
      <c r="D28" t="s">
        <v>64</v>
      </c>
      <c r="E28">
        <v>5.4</v>
      </c>
      <c r="J28" s="19"/>
    </row>
    <row r="29" spans="1:10" x14ac:dyDescent="0.25">
      <c r="A29" s="17" t="s">
        <v>385</v>
      </c>
      <c r="B29" t="s">
        <v>401</v>
      </c>
      <c r="C29" t="s">
        <v>299</v>
      </c>
      <c r="D29" t="s">
        <v>208</v>
      </c>
      <c r="E29">
        <v>20.399999999999999</v>
      </c>
      <c r="J29" s="19"/>
    </row>
    <row r="30" spans="1:10" x14ac:dyDescent="0.25">
      <c r="A30" s="17" t="s">
        <v>385</v>
      </c>
      <c r="B30" t="s">
        <v>437</v>
      </c>
      <c r="C30" t="s">
        <v>299</v>
      </c>
      <c r="D30" t="s">
        <v>208</v>
      </c>
      <c r="E30">
        <v>19.399999999999999</v>
      </c>
      <c r="J30" s="19"/>
    </row>
    <row r="31" spans="1:10" x14ac:dyDescent="0.25">
      <c r="A31" s="17" t="s">
        <v>385</v>
      </c>
      <c r="B31" t="s">
        <v>403</v>
      </c>
      <c r="C31" t="s">
        <v>299</v>
      </c>
      <c r="D31" t="s">
        <v>208</v>
      </c>
      <c r="E31">
        <v>16.600000000000001</v>
      </c>
      <c r="J31" s="19"/>
    </row>
    <row r="32" spans="1:10" x14ac:dyDescent="0.25">
      <c r="A32" s="17" t="s">
        <v>385</v>
      </c>
      <c r="B32" s="17" t="s">
        <v>404</v>
      </c>
      <c r="C32" t="s">
        <v>299</v>
      </c>
      <c r="D32" t="s">
        <v>208</v>
      </c>
      <c r="E32">
        <v>22.2</v>
      </c>
      <c r="J32" s="19"/>
    </row>
    <row r="33" spans="1:10" x14ac:dyDescent="0.25">
      <c r="A33" s="17" t="s">
        <v>385</v>
      </c>
      <c r="B33" t="s">
        <v>405</v>
      </c>
      <c r="C33" t="s">
        <v>299</v>
      </c>
      <c r="D33" t="s">
        <v>64</v>
      </c>
      <c r="E33">
        <v>8.1999999999999993</v>
      </c>
      <c r="J33" s="19"/>
    </row>
    <row r="34" spans="1:10" x14ac:dyDescent="0.25">
      <c r="A34" s="17" t="s">
        <v>385</v>
      </c>
      <c r="B34" t="s">
        <v>406</v>
      </c>
      <c r="C34" t="s">
        <v>299</v>
      </c>
      <c r="D34" t="s">
        <v>208</v>
      </c>
      <c r="E34">
        <v>21.2</v>
      </c>
      <c r="J34" s="19"/>
    </row>
    <row r="35" spans="1:10" x14ac:dyDescent="0.25">
      <c r="A35" s="17">
        <v>46033</v>
      </c>
      <c r="B35" t="s">
        <v>412</v>
      </c>
      <c r="C35" t="s">
        <v>70</v>
      </c>
      <c r="D35" t="s">
        <v>244</v>
      </c>
      <c r="E35" t="s">
        <v>24</v>
      </c>
      <c r="G35" t="s">
        <v>297</v>
      </c>
      <c r="H35">
        <v>200</v>
      </c>
      <c r="I35">
        <v>200</v>
      </c>
      <c r="J35" s="19"/>
    </row>
    <row r="36" spans="1:10" x14ac:dyDescent="0.25">
      <c r="A36" s="17">
        <v>46060</v>
      </c>
      <c r="B36" t="s">
        <v>412</v>
      </c>
      <c r="C36" t="s">
        <v>70</v>
      </c>
      <c r="D36" t="s">
        <v>244</v>
      </c>
      <c r="E36" s="19" t="s">
        <v>24</v>
      </c>
      <c r="G36" t="s">
        <v>297</v>
      </c>
      <c r="H36">
        <v>200</v>
      </c>
      <c r="I36">
        <v>200</v>
      </c>
      <c r="J36" s="19"/>
    </row>
    <row r="37" spans="1:10" x14ac:dyDescent="0.25">
      <c r="A37" s="17">
        <v>46074</v>
      </c>
      <c r="B37" t="s">
        <v>435</v>
      </c>
      <c r="C37" t="s">
        <v>70</v>
      </c>
      <c r="D37" t="s">
        <v>208</v>
      </c>
      <c r="E37">
        <v>22.4</v>
      </c>
      <c r="F37">
        <v>37</v>
      </c>
      <c r="G37" t="s">
        <v>297</v>
      </c>
      <c r="H37">
        <v>22.4</v>
      </c>
      <c r="I37">
        <v>22.4</v>
      </c>
      <c r="J37" s="19">
        <f t="shared" ref="J37:J42" si="4">E37*100/F37</f>
        <v>60.54054054054054</v>
      </c>
    </row>
    <row r="38" spans="1:10" x14ac:dyDescent="0.25">
      <c r="A38" s="17">
        <v>46074</v>
      </c>
      <c r="B38" t="s">
        <v>436</v>
      </c>
      <c r="D38" t="s">
        <v>208</v>
      </c>
      <c r="E38" s="19">
        <v>23.4</v>
      </c>
      <c r="F38">
        <v>24</v>
      </c>
      <c r="G38" t="s">
        <v>438</v>
      </c>
      <c r="J38" s="19"/>
    </row>
    <row r="39" spans="1:10" x14ac:dyDescent="0.25">
      <c r="A39" s="17">
        <v>46074</v>
      </c>
      <c r="B39" t="s">
        <v>427</v>
      </c>
      <c r="C39" t="s">
        <v>70</v>
      </c>
      <c r="D39" t="s">
        <v>208</v>
      </c>
      <c r="E39" s="19">
        <v>21.4</v>
      </c>
      <c r="F39">
        <v>37</v>
      </c>
      <c r="G39" t="s">
        <v>439</v>
      </c>
      <c r="H39">
        <v>21.4</v>
      </c>
      <c r="I39">
        <v>21.4</v>
      </c>
      <c r="J39" s="19">
        <f t="shared" si="4"/>
        <v>57.837837837837839</v>
      </c>
    </row>
    <row r="40" spans="1:10" x14ac:dyDescent="0.25">
      <c r="A40" s="17">
        <v>46075</v>
      </c>
      <c r="B40" t="s">
        <v>440</v>
      </c>
      <c r="D40" t="s">
        <v>208</v>
      </c>
      <c r="E40" s="19">
        <v>23.4</v>
      </c>
      <c r="F40">
        <v>37</v>
      </c>
      <c r="G40" t="s">
        <v>441</v>
      </c>
      <c r="J40" s="19"/>
    </row>
    <row r="41" spans="1:10" x14ac:dyDescent="0.25">
      <c r="A41" s="17">
        <v>46075</v>
      </c>
      <c r="B41" t="s">
        <v>434</v>
      </c>
      <c r="C41" t="s">
        <v>70</v>
      </c>
      <c r="D41" t="s">
        <v>208</v>
      </c>
      <c r="E41" s="19">
        <v>19.399999999999999</v>
      </c>
      <c r="F41">
        <v>37</v>
      </c>
      <c r="G41" t="s">
        <v>441</v>
      </c>
      <c r="H41">
        <v>19.399999999999999</v>
      </c>
      <c r="I41">
        <v>19.399999999999999</v>
      </c>
      <c r="J41" s="19">
        <f t="shared" si="4"/>
        <v>52.432432432432428</v>
      </c>
    </row>
    <row r="42" spans="1:10" x14ac:dyDescent="0.25">
      <c r="A42" s="17">
        <v>46094</v>
      </c>
      <c r="B42" t="s">
        <v>445</v>
      </c>
      <c r="C42" t="s">
        <v>70</v>
      </c>
      <c r="D42" t="s">
        <v>244</v>
      </c>
      <c r="E42" s="19">
        <v>92.6</v>
      </c>
      <c r="F42">
        <v>24</v>
      </c>
      <c r="G42" t="s">
        <v>446</v>
      </c>
      <c r="H42">
        <v>92.6</v>
      </c>
      <c r="I42">
        <v>92.6</v>
      </c>
      <c r="J42" s="19">
        <f t="shared" si="4"/>
        <v>385.83333333333331</v>
      </c>
    </row>
    <row r="43" spans="1:10" x14ac:dyDescent="0.25">
      <c r="A43" s="17">
        <v>46094</v>
      </c>
      <c r="B43" t="s">
        <v>214</v>
      </c>
      <c r="C43" t="s">
        <v>70</v>
      </c>
      <c r="D43" t="s">
        <v>244</v>
      </c>
      <c r="E43" s="19">
        <v>79.2</v>
      </c>
      <c r="F43">
        <v>24</v>
      </c>
      <c r="G43" t="s">
        <v>446</v>
      </c>
      <c r="H43">
        <v>0</v>
      </c>
      <c r="I43">
        <v>0</v>
      </c>
      <c r="J43" s="19">
        <v>0</v>
      </c>
    </row>
    <row r="44" spans="1:10" x14ac:dyDescent="0.25">
      <c r="A44" s="17">
        <v>46094</v>
      </c>
      <c r="B44" t="s">
        <v>447</v>
      </c>
      <c r="C44" t="s">
        <v>70</v>
      </c>
      <c r="D44" t="s">
        <v>62</v>
      </c>
      <c r="E44" s="19" t="s">
        <v>24</v>
      </c>
      <c r="H44">
        <v>200</v>
      </c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2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401</v>
      </c>
      <c r="B5" s="19"/>
    </row>
    <row r="6" spans="1:2" x14ac:dyDescent="0.25">
      <c r="A6" s="22" t="s">
        <v>293</v>
      </c>
      <c r="B6" s="19">
        <v>87.594594594594582</v>
      </c>
    </row>
    <row r="7" spans="1:2" x14ac:dyDescent="0.25">
      <c r="A7" s="22" t="s">
        <v>76</v>
      </c>
      <c r="B7" s="19">
        <v>231.66666666666666</v>
      </c>
    </row>
    <row r="8" spans="1:2" x14ac:dyDescent="0.25">
      <c r="A8" s="22" t="s">
        <v>376</v>
      </c>
      <c r="B8" s="19">
        <v>55.675675675675677</v>
      </c>
    </row>
    <row r="9" spans="1:2" x14ac:dyDescent="0.25">
      <c r="A9" s="22" t="s">
        <v>126</v>
      </c>
      <c r="B9" s="19">
        <v>360.5555555555556</v>
      </c>
    </row>
    <row r="10" spans="1:2" x14ac:dyDescent="0.25">
      <c r="A10" s="22" t="s">
        <v>237</v>
      </c>
      <c r="B10" s="19">
        <v>93.333333333333329</v>
      </c>
    </row>
    <row r="11" spans="1:2" x14ac:dyDescent="0.25">
      <c r="A11" s="22" t="s">
        <v>243</v>
      </c>
      <c r="B11" s="19">
        <v>35.675675675675677</v>
      </c>
    </row>
    <row r="12" spans="1:2" x14ac:dyDescent="0.25">
      <c r="A12" s="22" t="s">
        <v>177</v>
      </c>
      <c r="B12" s="19">
        <v>0</v>
      </c>
    </row>
    <row r="13" spans="1:2" x14ac:dyDescent="0.25">
      <c r="A13" s="22" t="s">
        <v>286</v>
      </c>
      <c r="B13" s="19">
        <v>0</v>
      </c>
    </row>
    <row r="14" spans="1:2" x14ac:dyDescent="0.25">
      <c r="A14" s="22" t="s">
        <v>296</v>
      </c>
      <c r="B14" s="19">
        <v>104.32432432432432</v>
      </c>
    </row>
    <row r="15" spans="1:2" x14ac:dyDescent="0.25">
      <c r="A15" s="22" t="s">
        <v>298</v>
      </c>
      <c r="B15" s="19">
        <v>64.86486486486487</v>
      </c>
    </row>
    <row r="16" spans="1:2" x14ac:dyDescent="0.25">
      <c r="A16" s="22" t="s">
        <v>305</v>
      </c>
      <c r="B16" s="19">
        <v>0</v>
      </c>
    </row>
    <row r="17" spans="1:2" x14ac:dyDescent="0.25">
      <c r="A17" s="22" t="s">
        <v>378</v>
      </c>
      <c r="B17" s="19">
        <v>85.405405405405403</v>
      </c>
    </row>
    <row r="18" spans="1:2" x14ac:dyDescent="0.25">
      <c r="A18" s="22" t="s">
        <v>389</v>
      </c>
      <c r="B18" s="19">
        <v>105.94594594594594</v>
      </c>
    </row>
    <row r="19" spans="1:2" x14ac:dyDescent="0.25">
      <c r="A19" s="22" t="s">
        <v>390</v>
      </c>
      <c r="B19" s="19">
        <v>59.45945945945946</v>
      </c>
    </row>
    <row r="20" spans="1:2" x14ac:dyDescent="0.25">
      <c r="A20" s="22" t="s">
        <v>273</v>
      </c>
      <c r="B20" s="19">
        <v>51.351351351351354</v>
      </c>
    </row>
    <row r="21" spans="1:2" x14ac:dyDescent="0.25">
      <c r="A21" s="22" t="s">
        <v>391</v>
      </c>
      <c r="B21" s="19"/>
    </row>
    <row r="22" spans="1:2" x14ac:dyDescent="0.25">
      <c r="A22" s="22" t="s">
        <v>200</v>
      </c>
      <c r="B22" s="19">
        <v>45.405405405405403</v>
      </c>
    </row>
    <row r="23" spans="1:2" x14ac:dyDescent="0.25">
      <c r="A23" s="22" t="s">
        <v>392</v>
      </c>
      <c r="B23" s="19"/>
    </row>
    <row r="24" spans="1:2" x14ac:dyDescent="0.25">
      <c r="A24" s="22" t="s">
        <v>272</v>
      </c>
      <c r="B24" s="19">
        <v>19.45945945945946</v>
      </c>
    </row>
    <row r="25" spans="1:2" x14ac:dyDescent="0.25">
      <c r="A25" s="22" t="s">
        <v>400</v>
      </c>
      <c r="B25" s="19"/>
    </row>
    <row r="26" spans="1:2" x14ac:dyDescent="0.25">
      <c r="A26" s="22" t="s">
        <v>402</v>
      </c>
      <c r="B26" s="19"/>
    </row>
    <row r="27" spans="1:2" x14ac:dyDescent="0.25">
      <c r="A27" s="22" t="s">
        <v>403</v>
      </c>
      <c r="B27" s="19"/>
    </row>
    <row r="28" spans="1:2" x14ac:dyDescent="0.25">
      <c r="A28" s="22" t="s">
        <v>404</v>
      </c>
      <c r="B28" s="19"/>
    </row>
    <row r="29" spans="1:2" x14ac:dyDescent="0.25">
      <c r="A29" s="22" t="s">
        <v>405</v>
      </c>
      <c r="B29" s="19"/>
    </row>
    <row r="30" spans="1:2" x14ac:dyDescent="0.25">
      <c r="A30" s="22" t="s">
        <v>406</v>
      </c>
      <c r="B30" s="19"/>
    </row>
    <row r="31" spans="1:2" x14ac:dyDescent="0.25">
      <c r="A31" s="22" t="s">
        <v>412</v>
      </c>
      <c r="B31" s="19"/>
    </row>
    <row r="32" spans="1:2" x14ac:dyDescent="0.25">
      <c r="A32" s="22" t="s">
        <v>38</v>
      </c>
      <c r="B32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128</v>
      </c>
      <c r="B5">
        <v>50.6</v>
      </c>
      <c r="E5" s="22"/>
      <c r="F5" s="18"/>
    </row>
    <row r="6" spans="1:6" x14ac:dyDescent="0.25">
      <c r="A6" s="22" t="s">
        <v>294</v>
      </c>
      <c r="B6">
        <v>32.409999999999997</v>
      </c>
      <c r="E6" s="22"/>
      <c r="F6" s="18"/>
    </row>
    <row r="7" spans="1:6" x14ac:dyDescent="0.25">
      <c r="A7" s="22" t="s">
        <v>394</v>
      </c>
      <c r="B7">
        <v>19</v>
      </c>
      <c r="E7" s="22"/>
    </row>
    <row r="8" spans="1:6" x14ac:dyDescent="0.25">
      <c r="A8" s="22" t="s">
        <v>377</v>
      </c>
      <c r="B8">
        <v>20.6</v>
      </c>
      <c r="E8" s="22"/>
    </row>
    <row r="9" spans="1:6" x14ac:dyDescent="0.25">
      <c r="A9" s="22" t="s">
        <v>297</v>
      </c>
      <c r="B9">
        <v>485</v>
      </c>
      <c r="E9" s="22"/>
    </row>
    <row r="10" spans="1:6" x14ac:dyDescent="0.25">
      <c r="A10" s="22" t="s">
        <v>379</v>
      </c>
      <c r="B10">
        <v>31.6</v>
      </c>
      <c r="E10" s="22"/>
    </row>
    <row r="11" spans="1:6" x14ac:dyDescent="0.25">
      <c r="A11" s="22" t="s">
        <v>78</v>
      </c>
      <c r="B11">
        <v>0</v>
      </c>
      <c r="E11" s="22"/>
    </row>
    <row r="12" spans="1:6" x14ac:dyDescent="0.25">
      <c r="A12" s="22" t="s">
        <v>245</v>
      </c>
      <c r="E12" s="22"/>
    </row>
    <row r="13" spans="1:6" x14ac:dyDescent="0.25">
      <c r="A13" s="22" t="s">
        <v>288</v>
      </c>
      <c r="B13">
        <v>0</v>
      </c>
      <c r="E13" s="22"/>
    </row>
    <row r="14" spans="1:6" x14ac:dyDescent="0.25">
      <c r="A14" s="22" t="s">
        <v>287</v>
      </c>
      <c r="B14">
        <v>261.2</v>
      </c>
      <c r="E14" s="22"/>
    </row>
    <row r="15" spans="1:6" x14ac:dyDescent="0.25">
      <c r="A15" s="22" t="s">
        <v>306</v>
      </c>
      <c r="B15">
        <v>0</v>
      </c>
      <c r="E15" s="22"/>
    </row>
    <row r="16" spans="1:6" x14ac:dyDescent="0.25">
      <c r="A16" s="22" t="s">
        <v>395</v>
      </c>
      <c r="B16">
        <v>0</v>
      </c>
      <c r="E16" s="22"/>
    </row>
    <row r="17" spans="1:5" x14ac:dyDescent="0.25">
      <c r="A17" s="22" t="s">
        <v>396</v>
      </c>
      <c r="B17">
        <v>16.8</v>
      </c>
      <c r="E17" s="22"/>
    </row>
    <row r="18" spans="1:5" x14ac:dyDescent="0.25">
      <c r="A18" s="22" t="s">
        <v>399</v>
      </c>
      <c r="B18">
        <v>7.2</v>
      </c>
      <c r="E18" s="22"/>
    </row>
    <row r="19" spans="1:5" x14ac:dyDescent="0.25">
      <c r="A19" s="22" t="s">
        <v>438</v>
      </c>
      <c r="E19" s="22"/>
    </row>
    <row r="20" spans="1:5" x14ac:dyDescent="0.25">
      <c r="A20" s="22" t="s">
        <v>439</v>
      </c>
      <c r="B20">
        <v>21.4</v>
      </c>
      <c r="E20" s="22"/>
    </row>
    <row r="21" spans="1:5" x14ac:dyDescent="0.25">
      <c r="A21" s="22" t="s">
        <v>441</v>
      </c>
      <c r="B21">
        <v>19.399999999999999</v>
      </c>
      <c r="E21" s="22"/>
    </row>
    <row r="22" spans="1:5" x14ac:dyDescent="0.25">
      <c r="A22" s="22" t="s">
        <v>446</v>
      </c>
      <c r="B22">
        <v>92.6</v>
      </c>
      <c r="E22" s="22"/>
    </row>
    <row r="23" spans="1:5" x14ac:dyDescent="0.25">
      <c r="A23" s="22" t="s">
        <v>38</v>
      </c>
      <c r="B23">
        <v>1057.81</v>
      </c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9"/>
  <sheetViews>
    <sheetView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407</v>
      </c>
    </row>
    <row r="4" spans="1:2" x14ac:dyDescent="0.25">
      <c r="A4" s="22" t="s">
        <v>37</v>
      </c>
    </row>
    <row r="5" spans="1:2" x14ac:dyDescent="0.25">
      <c r="A5" s="22" t="s">
        <v>437</v>
      </c>
    </row>
    <row r="6" spans="1:2" x14ac:dyDescent="0.25">
      <c r="A6" s="22" t="s">
        <v>401</v>
      </c>
    </row>
    <row r="7" spans="1:2" x14ac:dyDescent="0.25">
      <c r="A7" s="22" t="s">
        <v>293</v>
      </c>
      <c r="B7">
        <v>32.409999999999997</v>
      </c>
    </row>
    <row r="8" spans="1:2" x14ac:dyDescent="0.25">
      <c r="A8" s="22" t="s">
        <v>76</v>
      </c>
      <c r="B8">
        <v>55.6</v>
      </c>
    </row>
    <row r="9" spans="1:2" x14ac:dyDescent="0.25">
      <c r="A9" s="22" t="s">
        <v>436</v>
      </c>
    </row>
    <row r="10" spans="1:2" x14ac:dyDescent="0.25">
      <c r="A10" s="22" t="s">
        <v>435</v>
      </c>
      <c r="B10">
        <v>22.4</v>
      </c>
    </row>
    <row r="11" spans="1:2" x14ac:dyDescent="0.25">
      <c r="A11" s="22" t="s">
        <v>376</v>
      </c>
      <c r="B11">
        <v>20.6</v>
      </c>
    </row>
    <row r="12" spans="1:2" x14ac:dyDescent="0.25">
      <c r="A12" s="22" t="s">
        <v>126</v>
      </c>
      <c r="B12">
        <v>180.4</v>
      </c>
    </row>
    <row r="13" spans="1:2" x14ac:dyDescent="0.25">
      <c r="A13" s="22" t="s">
        <v>237</v>
      </c>
      <c r="B13">
        <v>33.6</v>
      </c>
    </row>
    <row r="14" spans="1:2" x14ac:dyDescent="0.25">
      <c r="A14" s="22" t="s">
        <v>243</v>
      </c>
      <c r="B14">
        <v>13.2</v>
      </c>
    </row>
    <row r="15" spans="1:2" x14ac:dyDescent="0.25">
      <c r="A15" s="22" t="s">
        <v>177</v>
      </c>
      <c r="B15">
        <v>0</v>
      </c>
    </row>
    <row r="16" spans="1:2" x14ac:dyDescent="0.25">
      <c r="A16" s="22" t="s">
        <v>286</v>
      </c>
      <c r="B16">
        <v>0</v>
      </c>
    </row>
    <row r="17" spans="1:2" x14ac:dyDescent="0.25">
      <c r="A17" s="22" t="s">
        <v>296</v>
      </c>
      <c r="B17">
        <v>38.6</v>
      </c>
    </row>
    <row r="18" spans="1:2" x14ac:dyDescent="0.25">
      <c r="A18" s="22" t="s">
        <v>298</v>
      </c>
      <c r="B18">
        <v>0</v>
      </c>
    </row>
    <row r="19" spans="1:2" x14ac:dyDescent="0.25">
      <c r="A19" s="22" t="s">
        <v>305</v>
      </c>
      <c r="B19">
        <v>0</v>
      </c>
    </row>
    <row r="20" spans="1:2" x14ac:dyDescent="0.25">
      <c r="A20" s="22" t="s">
        <v>378</v>
      </c>
      <c r="B20">
        <v>31.6</v>
      </c>
    </row>
    <row r="21" spans="1:2" x14ac:dyDescent="0.25">
      <c r="A21" s="22" t="s">
        <v>389</v>
      </c>
      <c r="B21">
        <v>221</v>
      </c>
    </row>
    <row r="22" spans="1:2" x14ac:dyDescent="0.25">
      <c r="A22" s="22" t="s">
        <v>390</v>
      </c>
      <c r="B22">
        <v>22</v>
      </c>
    </row>
    <row r="23" spans="1:2" x14ac:dyDescent="0.25">
      <c r="A23" s="22" t="s">
        <v>273</v>
      </c>
      <c r="B23">
        <v>19</v>
      </c>
    </row>
    <row r="24" spans="1:2" x14ac:dyDescent="0.25">
      <c r="A24" s="22" t="s">
        <v>391</v>
      </c>
      <c r="B24">
        <v>0</v>
      </c>
    </row>
    <row r="25" spans="1:2" x14ac:dyDescent="0.25">
      <c r="A25" s="22" t="s">
        <v>200</v>
      </c>
      <c r="B25">
        <v>16.8</v>
      </c>
    </row>
    <row r="26" spans="1:2" x14ac:dyDescent="0.25">
      <c r="A26" s="22" t="s">
        <v>392</v>
      </c>
      <c r="B26">
        <v>0</v>
      </c>
    </row>
    <row r="27" spans="1:2" x14ac:dyDescent="0.25">
      <c r="A27" s="22" t="s">
        <v>272</v>
      </c>
      <c r="B27">
        <v>7.2</v>
      </c>
    </row>
    <row r="28" spans="1:2" x14ac:dyDescent="0.25">
      <c r="A28" s="22" t="s">
        <v>400</v>
      </c>
    </row>
    <row r="29" spans="1:2" x14ac:dyDescent="0.25">
      <c r="A29" s="22" t="s">
        <v>403</v>
      </c>
    </row>
    <row r="30" spans="1:2" x14ac:dyDescent="0.25">
      <c r="A30" s="22" t="s">
        <v>404</v>
      </c>
    </row>
    <row r="31" spans="1:2" x14ac:dyDescent="0.25">
      <c r="A31" s="22" t="s">
        <v>405</v>
      </c>
    </row>
    <row r="32" spans="1:2" x14ac:dyDescent="0.25">
      <c r="A32" s="22" t="s">
        <v>406</v>
      </c>
    </row>
    <row r="33" spans="1:2" x14ac:dyDescent="0.25">
      <c r="A33" s="22" t="s">
        <v>412</v>
      </c>
      <c r="B33">
        <v>400</v>
      </c>
    </row>
    <row r="34" spans="1:2" x14ac:dyDescent="0.25">
      <c r="A34" s="22" t="s">
        <v>427</v>
      </c>
      <c r="B34">
        <v>21.4</v>
      </c>
    </row>
    <row r="35" spans="1:2" x14ac:dyDescent="0.25">
      <c r="A35" s="22" t="s">
        <v>440</v>
      </c>
    </row>
    <row r="36" spans="1:2" x14ac:dyDescent="0.25">
      <c r="A36" s="22" t="s">
        <v>434</v>
      </c>
      <c r="B36">
        <v>19.399999999999999</v>
      </c>
    </row>
    <row r="37" spans="1:2" x14ac:dyDescent="0.25">
      <c r="A37" s="22" t="s">
        <v>445</v>
      </c>
      <c r="B37">
        <v>92.6</v>
      </c>
    </row>
    <row r="38" spans="1:2" x14ac:dyDescent="0.25">
      <c r="A38" s="22" t="s">
        <v>214</v>
      </c>
      <c r="B38">
        <v>0</v>
      </c>
    </row>
    <row r="39" spans="1:2" x14ac:dyDescent="0.25">
      <c r="A39" s="22" t="s">
        <v>38</v>
      </c>
      <c r="B39">
        <v>1247.8100000000002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32" sqref="H32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 t="s">
        <v>297</v>
      </c>
      <c r="C4" s="6">
        <v>485</v>
      </c>
      <c r="E4" s="6">
        <v>1</v>
      </c>
      <c r="F4" s="37" t="s">
        <v>126</v>
      </c>
      <c r="G4" s="38"/>
      <c r="H4" s="6">
        <v>129.80000000000001</v>
      </c>
    </row>
    <row r="5" spans="1:8" x14ac:dyDescent="0.25">
      <c r="A5" s="6">
        <v>2</v>
      </c>
      <c r="B5" s="23" t="s">
        <v>287</v>
      </c>
      <c r="C5" s="6">
        <v>261.2</v>
      </c>
      <c r="E5" s="6">
        <v>2</v>
      </c>
      <c r="F5" s="37" t="s">
        <v>76</v>
      </c>
      <c r="G5" s="38"/>
      <c r="H5" s="6">
        <v>55.6</v>
      </c>
    </row>
    <row r="6" spans="1:8" x14ac:dyDescent="0.25">
      <c r="A6" s="6">
        <v>3</v>
      </c>
      <c r="B6" s="23" t="s">
        <v>446</v>
      </c>
      <c r="C6" s="6">
        <v>92.6</v>
      </c>
      <c r="E6" s="6">
        <v>3</v>
      </c>
      <c r="F6" s="37" t="s">
        <v>126</v>
      </c>
      <c r="G6" s="38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7" t="s">
        <v>272</v>
      </c>
      <c r="G9" s="38"/>
      <c r="H9" s="6">
        <v>8.1999999999999993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412</v>
      </c>
      <c r="C12" s="6">
        <v>400</v>
      </c>
      <c r="E12" t="s">
        <v>53</v>
      </c>
    </row>
    <row r="13" spans="1:8" x14ac:dyDescent="0.25">
      <c r="A13" s="6">
        <v>2</v>
      </c>
      <c r="B13" s="6" t="s">
        <v>389</v>
      </c>
      <c r="C13" s="6">
        <v>221</v>
      </c>
      <c r="E13" t="s">
        <v>67</v>
      </c>
    </row>
    <row r="14" spans="1:8" x14ac:dyDescent="0.25">
      <c r="A14" s="6">
        <v>3</v>
      </c>
      <c r="B14" s="6" t="s">
        <v>447</v>
      </c>
      <c r="C14" s="6">
        <v>200</v>
      </c>
      <c r="E14" s="6">
        <v>1</v>
      </c>
      <c r="F14" s="37" t="s">
        <v>445</v>
      </c>
      <c r="G14" s="38"/>
      <c r="H14" s="25">
        <v>385.83</v>
      </c>
    </row>
    <row r="15" spans="1:8" x14ac:dyDescent="0.25">
      <c r="A15" s="6">
        <v>4</v>
      </c>
      <c r="B15" s="6" t="s">
        <v>126</v>
      </c>
      <c r="C15" s="6">
        <v>180.4</v>
      </c>
      <c r="E15" s="6">
        <v>2</v>
      </c>
      <c r="F15" s="37" t="s">
        <v>126</v>
      </c>
      <c r="G15" s="38"/>
      <c r="H15" s="25">
        <v>360.56</v>
      </c>
    </row>
    <row r="16" spans="1:8" x14ac:dyDescent="0.25">
      <c r="A16" s="6">
        <v>5</v>
      </c>
      <c r="B16" s="6" t="s">
        <v>76</v>
      </c>
      <c r="C16" s="6">
        <v>55.6</v>
      </c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7" t="s">
        <v>445</v>
      </c>
      <c r="G19" s="38"/>
      <c r="H19" s="6">
        <v>92.6</v>
      </c>
    </row>
    <row r="20" spans="1:8" x14ac:dyDescent="0.25">
      <c r="A20" s="6">
        <v>1</v>
      </c>
      <c r="B20" s="23" t="s">
        <v>297</v>
      </c>
      <c r="C20" s="6">
        <v>2</v>
      </c>
      <c r="E20" s="6">
        <v>2</v>
      </c>
      <c r="F20" s="37"/>
      <c r="G20" s="38"/>
      <c r="H20" s="6"/>
    </row>
    <row r="21" spans="1:8" x14ac:dyDescent="0.25">
      <c r="A21" s="6">
        <v>2</v>
      </c>
      <c r="B21" s="23" t="s">
        <v>287</v>
      </c>
      <c r="C21" s="6">
        <v>1</v>
      </c>
    </row>
    <row r="22" spans="1:8" x14ac:dyDescent="0.25">
      <c r="A22" s="6">
        <v>3</v>
      </c>
      <c r="B22" s="6" t="s">
        <v>446</v>
      </c>
      <c r="C22" s="6">
        <v>1</v>
      </c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7"/>
      <c r="G24" s="38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413</v>
      </c>
    </row>
    <row r="27" spans="1:8" x14ac:dyDescent="0.25">
      <c r="A27" s="6" t="s">
        <v>20</v>
      </c>
      <c r="B27" s="6" t="s">
        <v>287</v>
      </c>
      <c r="C27" s="6"/>
    </row>
    <row r="28" spans="1:8" x14ac:dyDescent="0.25">
      <c r="A28" s="6" t="s">
        <v>0</v>
      </c>
      <c r="B28" s="6" t="s">
        <v>389</v>
      </c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3</v>
      </c>
      <c r="G29" s="6">
        <v>2</v>
      </c>
      <c r="H29" s="6">
        <f>F29+G29</f>
        <v>5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301</v>
      </c>
      <c r="C31" s="6" t="s">
        <v>302</v>
      </c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2</v>
      </c>
      <c r="H32" s="6">
        <f t="shared" si="0"/>
        <v>2</v>
      </c>
    </row>
    <row r="33" spans="1:8" x14ac:dyDescent="0.25">
      <c r="A33" s="6">
        <v>3</v>
      </c>
      <c r="B33" s="6"/>
      <c r="C33" s="6"/>
      <c r="E33" s="6" t="s">
        <v>68</v>
      </c>
      <c r="F33" s="6">
        <v>29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71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G231"/>
  <sheetViews>
    <sheetView topLeftCell="A211" workbookViewId="0">
      <selection activeCell="F232" sqref="F232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80</v>
      </c>
      <c r="C1" t="s">
        <v>81</v>
      </c>
      <c r="D1" t="s">
        <v>19</v>
      </c>
      <c r="E1" t="s">
        <v>79</v>
      </c>
      <c r="F1" t="s">
        <v>5</v>
      </c>
    </row>
    <row r="2" spans="1:6" x14ac:dyDescent="0.25">
      <c r="A2" s="17">
        <v>45839</v>
      </c>
      <c r="B2" t="s">
        <v>82</v>
      </c>
      <c r="C2" t="s">
        <v>83</v>
      </c>
      <c r="D2" t="s">
        <v>1</v>
      </c>
      <c r="E2" t="s">
        <v>84</v>
      </c>
      <c r="F2" t="s">
        <v>85</v>
      </c>
    </row>
    <row r="3" spans="1:6" x14ac:dyDescent="0.25">
      <c r="A3" s="17">
        <v>45844</v>
      </c>
      <c r="B3" t="s">
        <v>69</v>
      </c>
      <c r="C3" t="s">
        <v>86</v>
      </c>
      <c r="D3" t="s">
        <v>7</v>
      </c>
      <c r="E3" t="s">
        <v>87</v>
      </c>
      <c r="F3" t="s">
        <v>89</v>
      </c>
    </row>
    <row r="4" spans="1:6" x14ac:dyDescent="0.25">
      <c r="A4" s="17">
        <v>45853</v>
      </c>
      <c r="B4" t="s">
        <v>69</v>
      </c>
      <c r="C4" t="s">
        <v>86</v>
      </c>
      <c r="D4" t="s">
        <v>13</v>
      </c>
      <c r="E4" t="s">
        <v>88</v>
      </c>
      <c r="F4" t="s">
        <v>90</v>
      </c>
    </row>
    <row r="5" spans="1:6" x14ac:dyDescent="0.25">
      <c r="A5" s="17">
        <v>45858</v>
      </c>
      <c r="B5" t="s">
        <v>82</v>
      </c>
      <c r="C5" t="s">
        <v>83</v>
      </c>
      <c r="D5" t="s">
        <v>7</v>
      </c>
      <c r="E5" t="s">
        <v>92</v>
      </c>
      <c r="F5" t="s">
        <v>91</v>
      </c>
    </row>
    <row r="6" spans="1:6" x14ac:dyDescent="0.25">
      <c r="A6" s="17">
        <v>45859</v>
      </c>
      <c r="B6" t="s">
        <v>93</v>
      </c>
      <c r="C6" t="s">
        <v>86</v>
      </c>
      <c r="D6" t="s">
        <v>1</v>
      </c>
      <c r="E6" t="s">
        <v>94</v>
      </c>
      <c r="F6" t="s">
        <v>96</v>
      </c>
    </row>
    <row r="7" spans="1:6" x14ac:dyDescent="0.25">
      <c r="A7" s="17">
        <v>45859</v>
      </c>
      <c r="B7" t="s">
        <v>93</v>
      </c>
      <c r="C7" t="s">
        <v>86</v>
      </c>
      <c r="D7" t="s">
        <v>3</v>
      </c>
      <c r="E7" t="s">
        <v>95</v>
      </c>
      <c r="F7" t="s">
        <v>97</v>
      </c>
    </row>
    <row r="8" spans="1:6" x14ac:dyDescent="0.25">
      <c r="A8" s="17">
        <v>45862</v>
      </c>
      <c r="B8" t="s">
        <v>99</v>
      </c>
      <c r="C8" t="s">
        <v>86</v>
      </c>
      <c r="D8" t="s">
        <v>13</v>
      </c>
      <c r="E8" t="s">
        <v>100</v>
      </c>
      <c r="F8" t="s">
        <v>101</v>
      </c>
    </row>
    <row r="9" spans="1:6" x14ac:dyDescent="0.25">
      <c r="A9" s="17">
        <v>45862</v>
      </c>
      <c r="B9" t="s">
        <v>98</v>
      </c>
      <c r="C9" t="s">
        <v>86</v>
      </c>
      <c r="D9" t="s">
        <v>13</v>
      </c>
      <c r="E9" t="s">
        <v>102</v>
      </c>
      <c r="F9" t="s">
        <v>103</v>
      </c>
    </row>
    <row r="10" spans="1:6" x14ac:dyDescent="0.25">
      <c r="A10" s="17">
        <v>45869</v>
      </c>
      <c r="B10" t="s">
        <v>104</v>
      </c>
      <c r="C10" t="s">
        <v>86</v>
      </c>
      <c r="D10" t="s">
        <v>13</v>
      </c>
      <c r="E10" t="s">
        <v>106</v>
      </c>
      <c r="F10" t="s">
        <v>110</v>
      </c>
    </row>
    <row r="11" spans="1:6" x14ac:dyDescent="0.25">
      <c r="A11" s="17">
        <v>45869</v>
      </c>
      <c r="B11" t="s">
        <v>107</v>
      </c>
      <c r="C11" t="s">
        <v>83</v>
      </c>
      <c r="D11" t="s">
        <v>13</v>
      </c>
      <c r="E11" t="s">
        <v>108</v>
      </c>
      <c r="F11" t="s">
        <v>109</v>
      </c>
    </row>
    <row r="12" spans="1:6" x14ac:dyDescent="0.25">
      <c r="A12" s="17">
        <v>45883</v>
      </c>
      <c r="B12" t="s">
        <v>98</v>
      </c>
      <c r="C12" t="s">
        <v>86</v>
      </c>
      <c r="D12" t="s">
        <v>1</v>
      </c>
      <c r="E12" t="s">
        <v>111</v>
      </c>
      <c r="F12" t="s">
        <v>112</v>
      </c>
    </row>
    <row r="13" spans="1:6" x14ac:dyDescent="0.25">
      <c r="A13" s="17">
        <v>45883</v>
      </c>
      <c r="B13" t="s">
        <v>98</v>
      </c>
      <c r="C13" t="s">
        <v>86</v>
      </c>
      <c r="D13" t="s">
        <v>13</v>
      </c>
      <c r="E13" t="s">
        <v>92</v>
      </c>
      <c r="F13" t="s">
        <v>113</v>
      </c>
    </row>
    <row r="14" spans="1:6" x14ac:dyDescent="0.25">
      <c r="A14" s="17">
        <v>45887</v>
      </c>
      <c r="B14" t="s">
        <v>114</v>
      </c>
      <c r="C14" t="s">
        <v>86</v>
      </c>
      <c r="D14" t="s">
        <v>7</v>
      </c>
      <c r="E14" t="s">
        <v>115</v>
      </c>
      <c r="F14" t="s">
        <v>97</v>
      </c>
    </row>
    <row r="15" spans="1:6" x14ac:dyDescent="0.25">
      <c r="A15" s="17">
        <v>45893</v>
      </c>
      <c r="B15" t="s">
        <v>117</v>
      </c>
      <c r="C15" t="s">
        <v>86</v>
      </c>
      <c r="D15" t="s">
        <v>7</v>
      </c>
      <c r="E15" t="s">
        <v>95</v>
      </c>
      <c r="F15" t="s">
        <v>118</v>
      </c>
    </row>
    <row r="16" spans="1:6" x14ac:dyDescent="0.25">
      <c r="A16" s="17">
        <v>45904</v>
      </c>
      <c r="B16" t="s">
        <v>119</v>
      </c>
      <c r="D16" t="s">
        <v>120</v>
      </c>
      <c r="F16" t="s">
        <v>121</v>
      </c>
    </row>
    <row r="17" spans="1:6" x14ac:dyDescent="0.25">
      <c r="A17" s="17">
        <v>45909</v>
      </c>
      <c r="B17" t="s">
        <v>98</v>
      </c>
      <c r="C17" t="s">
        <v>86</v>
      </c>
      <c r="D17" t="s">
        <v>8</v>
      </c>
      <c r="E17" t="s">
        <v>122</v>
      </c>
      <c r="F17" t="s">
        <v>123</v>
      </c>
    </row>
    <row r="18" spans="1:6" x14ac:dyDescent="0.25">
      <c r="A18" s="17">
        <v>45913</v>
      </c>
      <c r="B18" t="s">
        <v>98</v>
      </c>
      <c r="C18" t="s">
        <v>86</v>
      </c>
      <c r="D18" t="s">
        <v>1</v>
      </c>
      <c r="E18" t="s">
        <v>124</v>
      </c>
      <c r="F18" t="s">
        <v>125</v>
      </c>
    </row>
    <row r="19" spans="1:6" x14ac:dyDescent="0.25">
      <c r="A19" s="17">
        <v>45927</v>
      </c>
      <c r="B19" t="s">
        <v>93</v>
      </c>
      <c r="C19" t="s">
        <v>86</v>
      </c>
      <c r="D19" t="s">
        <v>1</v>
      </c>
      <c r="E19" t="s">
        <v>131</v>
      </c>
      <c r="F19" t="s">
        <v>132</v>
      </c>
    </row>
    <row r="20" spans="1:6" x14ac:dyDescent="0.25">
      <c r="A20" s="17">
        <v>45927</v>
      </c>
      <c r="B20" t="s">
        <v>129</v>
      </c>
      <c r="C20" t="s">
        <v>133</v>
      </c>
      <c r="D20" t="s">
        <v>1</v>
      </c>
      <c r="E20" t="s">
        <v>134</v>
      </c>
      <c r="F20" t="s">
        <v>135</v>
      </c>
    </row>
    <row r="21" spans="1:6" x14ac:dyDescent="0.25">
      <c r="A21" s="17">
        <v>45927</v>
      </c>
      <c r="B21" t="s">
        <v>130</v>
      </c>
      <c r="C21" t="s">
        <v>86</v>
      </c>
      <c r="D21" t="s">
        <v>1</v>
      </c>
      <c r="E21" t="s">
        <v>136</v>
      </c>
      <c r="F21" t="s">
        <v>137</v>
      </c>
    </row>
    <row r="22" spans="1:6" x14ac:dyDescent="0.25">
      <c r="A22" s="17">
        <v>45927</v>
      </c>
      <c r="B22" t="s">
        <v>138</v>
      </c>
      <c r="C22" s="17" t="s">
        <v>86</v>
      </c>
      <c r="D22" t="s">
        <v>1</v>
      </c>
      <c r="E22" t="s">
        <v>139</v>
      </c>
      <c r="F22" t="s">
        <v>140</v>
      </c>
    </row>
    <row r="23" spans="1:6" x14ac:dyDescent="0.25">
      <c r="A23" s="17">
        <v>45933</v>
      </c>
      <c r="B23" t="s">
        <v>98</v>
      </c>
      <c r="C23" t="s">
        <v>86</v>
      </c>
      <c r="D23" t="s">
        <v>3</v>
      </c>
      <c r="E23" t="s">
        <v>141</v>
      </c>
      <c r="F23" t="s">
        <v>142</v>
      </c>
    </row>
    <row r="24" spans="1:6" x14ac:dyDescent="0.25">
      <c r="A24" s="17">
        <v>45933</v>
      </c>
      <c r="B24" t="s">
        <v>143</v>
      </c>
      <c r="C24" t="s">
        <v>83</v>
      </c>
      <c r="D24" t="s">
        <v>3</v>
      </c>
      <c r="E24" t="s">
        <v>147</v>
      </c>
      <c r="F24" t="s">
        <v>144</v>
      </c>
    </row>
    <row r="25" spans="1:6" x14ac:dyDescent="0.25">
      <c r="A25" s="17">
        <v>45933</v>
      </c>
      <c r="B25" t="s">
        <v>146</v>
      </c>
      <c r="C25" t="s">
        <v>86</v>
      </c>
      <c r="D25" t="s">
        <v>3</v>
      </c>
      <c r="E25" t="s">
        <v>148</v>
      </c>
      <c r="F25" t="s">
        <v>149</v>
      </c>
    </row>
    <row r="26" spans="1:6" x14ac:dyDescent="0.25">
      <c r="A26" s="17">
        <v>45933</v>
      </c>
      <c r="B26" t="s">
        <v>150</v>
      </c>
      <c r="C26" t="s">
        <v>86</v>
      </c>
      <c r="D26" t="s">
        <v>1</v>
      </c>
      <c r="E26" t="s">
        <v>157</v>
      </c>
      <c r="F26" t="s">
        <v>168</v>
      </c>
    </row>
    <row r="27" spans="1:6" x14ac:dyDescent="0.25">
      <c r="A27" s="17">
        <v>45933</v>
      </c>
      <c r="B27" t="s">
        <v>151</v>
      </c>
      <c r="C27" t="s">
        <v>86</v>
      </c>
      <c r="D27" t="s">
        <v>1</v>
      </c>
      <c r="E27" t="s">
        <v>158</v>
      </c>
      <c r="F27" t="s">
        <v>169</v>
      </c>
    </row>
    <row r="28" spans="1:6" x14ac:dyDescent="0.25">
      <c r="A28" s="17">
        <v>45933</v>
      </c>
      <c r="B28" t="s">
        <v>146</v>
      </c>
      <c r="C28" t="s">
        <v>86</v>
      </c>
      <c r="D28" t="s">
        <v>1</v>
      </c>
      <c r="E28" t="s">
        <v>159</v>
      </c>
      <c r="F28" t="s">
        <v>170</v>
      </c>
    </row>
    <row r="29" spans="1:6" x14ac:dyDescent="0.25">
      <c r="A29" s="17">
        <v>45933</v>
      </c>
      <c r="B29" t="s">
        <v>152</v>
      </c>
      <c r="C29" t="s">
        <v>86</v>
      </c>
      <c r="D29" t="s">
        <v>1</v>
      </c>
      <c r="E29" t="s">
        <v>160</v>
      </c>
      <c r="F29" t="s">
        <v>171</v>
      </c>
    </row>
    <row r="30" spans="1:6" x14ac:dyDescent="0.25">
      <c r="A30" s="17">
        <v>45933</v>
      </c>
      <c r="B30" t="s">
        <v>153</v>
      </c>
      <c r="C30" t="s">
        <v>86</v>
      </c>
      <c r="D30" t="s">
        <v>1</v>
      </c>
      <c r="E30" t="s">
        <v>161</v>
      </c>
      <c r="F30" t="s">
        <v>172</v>
      </c>
    </row>
    <row r="31" spans="1:6" x14ac:dyDescent="0.25">
      <c r="A31" s="17">
        <v>45933</v>
      </c>
      <c r="B31" t="s">
        <v>154</v>
      </c>
      <c r="C31" t="s">
        <v>86</v>
      </c>
      <c r="D31" t="s">
        <v>1</v>
      </c>
      <c r="E31" t="s">
        <v>162</v>
      </c>
      <c r="F31" t="s">
        <v>173</v>
      </c>
    </row>
    <row r="32" spans="1:6" x14ac:dyDescent="0.25">
      <c r="A32" s="17">
        <v>45933</v>
      </c>
      <c r="B32" t="s">
        <v>107</v>
      </c>
      <c r="C32" t="s">
        <v>83</v>
      </c>
      <c r="D32" t="s">
        <v>1</v>
      </c>
      <c r="E32" t="s">
        <v>163</v>
      </c>
      <c r="F32" t="s">
        <v>174</v>
      </c>
    </row>
    <row r="33" spans="1:6" x14ac:dyDescent="0.25">
      <c r="A33" s="17">
        <v>45933</v>
      </c>
      <c r="B33" t="s">
        <v>143</v>
      </c>
      <c r="C33" t="s">
        <v>83</v>
      </c>
      <c r="D33" t="s">
        <v>1</v>
      </c>
      <c r="E33" t="s">
        <v>164</v>
      </c>
      <c r="F33" t="s">
        <v>175</v>
      </c>
    </row>
    <row r="34" spans="1:6" x14ac:dyDescent="0.25">
      <c r="A34" s="17">
        <v>45933</v>
      </c>
      <c r="B34" t="s">
        <v>155</v>
      </c>
      <c r="C34" t="s">
        <v>83</v>
      </c>
      <c r="D34" t="s">
        <v>1</v>
      </c>
      <c r="E34" t="s">
        <v>165</v>
      </c>
      <c r="F34" t="s">
        <v>176</v>
      </c>
    </row>
    <row r="35" spans="1:6" x14ac:dyDescent="0.25">
      <c r="A35" s="17">
        <v>45933</v>
      </c>
      <c r="B35" t="s">
        <v>156</v>
      </c>
      <c r="C35" t="s">
        <v>83</v>
      </c>
      <c r="D35" t="s">
        <v>1</v>
      </c>
      <c r="E35" t="s">
        <v>166</v>
      </c>
      <c r="F35" t="s">
        <v>178</v>
      </c>
    </row>
    <row r="36" spans="1:6" x14ac:dyDescent="0.25">
      <c r="A36" s="17">
        <v>45933</v>
      </c>
      <c r="B36" t="s">
        <v>156</v>
      </c>
      <c r="C36" t="s">
        <v>83</v>
      </c>
      <c r="D36" t="s">
        <v>1</v>
      </c>
      <c r="E36" t="s">
        <v>158</v>
      </c>
      <c r="F36" t="s">
        <v>169</v>
      </c>
    </row>
    <row r="37" spans="1:6" x14ac:dyDescent="0.25">
      <c r="A37" s="17">
        <v>45933</v>
      </c>
      <c r="B37" t="s">
        <v>152</v>
      </c>
      <c r="C37" t="s">
        <v>86</v>
      </c>
      <c r="D37" t="s">
        <v>2</v>
      </c>
      <c r="E37" t="s">
        <v>167</v>
      </c>
      <c r="F37" t="s">
        <v>180</v>
      </c>
    </row>
    <row r="38" spans="1:6" x14ac:dyDescent="0.25">
      <c r="A38" s="17">
        <v>45934</v>
      </c>
      <c r="B38" t="s">
        <v>155</v>
      </c>
      <c r="C38" t="s">
        <v>83</v>
      </c>
      <c r="D38" t="s">
        <v>13</v>
      </c>
      <c r="E38" t="s">
        <v>181</v>
      </c>
      <c r="F38" t="s">
        <v>182</v>
      </c>
    </row>
    <row r="39" spans="1:6" x14ac:dyDescent="0.25">
      <c r="A39" s="17">
        <v>45934</v>
      </c>
      <c r="B39" t="s">
        <v>183</v>
      </c>
      <c r="C39" t="s">
        <v>86</v>
      </c>
      <c r="D39" t="s">
        <v>1</v>
      </c>
      <c r="E39" t="s">
        <v>184</v>
      </c>
      <c r="F39" t="s">
        <v>185</v>
      </c>
    </row>
    <row r="40" spans="1:6" x14ac:dyDescent="0.25">
      <c r="A40" s="17">
        <v>45934</v>
      </c>
      <c r="B40" t="s">
        <v>183</v>
      </c>
      <c r="C40" t="s">
        <v>86</v>
      </c>
      <c r="D40" t="s">
        <v>3</v>
      </c>
      <c r="E40" t="s">
        <v>186</v>
      </c>
      <c r="F40" t="s">
        <v>187</v>
      </c>
    </row>
    <row r="41" spans="1:6" x14ac:dyDescent="0.25">
      <c r="A41" s="17">
        <v>45935</v>
      </c>
      <c r="B41" t="s">
        <v>188</v>
      </c>
      <c r="C41" t="s">
        <v>83</v>
      </c>
      <c r="D41" t="s">
        <v>13</v>
      </c>
      <c r="E41" t="s">
        <v>122</v>
      </c>
      <c r="F41" t="s">
        <v>189</v>
      </c>
    </row>
    <row r="42" spans="1:6" x14ac:dyDescent="0.25">
      <c r="A42" s="17">
        <v>45936</v>
      </c>
      <c r="B42" t="s">
        <v>191</v>
      </c>
      <c r="C42" t="s">
        <v>86</v>
      </c>
      <c r="D42" t="s">
        <v>1</v>
      </c>
      <c r="E42" t="s">
        <v>192</v>
      </c>
      <c r="F42" t="s">
        <v>193</v>
      </c>
    </row>
    <row r="43" spans="1:6" x14ac:dyDescent="0.25">
      <c r="A43" s="17">
        <v>45936</v>
      </c>
      <c r="B43" t="s">
        <v>191</v>
      </c>
      <c r="C43" t="s">
        <v>86</v>
      </c>
      <c r="D43" t="s">
        <v>1</v>
      </c>
      <c r="E43" t="s">
        <v>194</v>
      </c>
      <c r="F43" t="s">
        <v>199</v>
      </c>
    </row>
    <row r="44" spans="1:6" x14ac:dyDescent="0.25">
      <c r="A44" s="17">
        <v>45936</v>
      </c>
      <c r="B44" t="s">
        <v>191</v>
      </c>
      <c r="C44" t="s">
        <v>86</v>
      </c>
      <c r="D44" t="s">
        <v>1</v>
      </c>
      <c r="E44" t="s">
        <v>195</v>
      </c>
      <c r="F44" t="s">
        <v>198</v>
      </c>
    </row>
    <row r="45" spans="1:6" x14ac:dyDescent="0.25">
      <c r="A45" s="17">
        <v>45936</v>
      </c>
      <c r="B45" t="s">
        <v>191</v>
      </c>
      <c r="C45" t="s">
        <v>86</v>
      </c>
      <c r="D45" t="s">
        <v>1</v>
      </c>
      <c r="E45" t="s">
        <v>196</v>
      </c>
      <c r="F45" t="s">
        <v>197</v>
      </c>
    </row>
    <row r="46" spans="1:6" x14ac:dyDescent="0.25">
      <c r="A46" s="17">
        <v>45940</v>
      </c>
      <c r="B46" t="s">
        <v>200</v>
      </c>
      <c r="C46" t="s">
        <v>86</v>
      </c>
      <c r="D46" t="s">
        <v>1</v>
      </c>
      <c r="E46" t="s">
        <v>201</v>
      </c>
      <c r="F46" t="s">
        <v>202</v>
      </c>
    </row>
    <row r="47" spans="1:6" x14ac:dyDescent="0.25">
      <c r="A47" s="17">
        <v>45940</v>
      </c>
      <c r="B47" t="s">
        <v>203</v>
      </c>
      <c r="C47" t="s">
        <v>83</v>
      </c>
      <c r="D47" t="s">
        <v>13</v>
      </c>
      <c r="E47" t="s">
        <v>204</v>
      </c>
      <c r="F47" t="s">
        <v>205</v>
      </c>
    </row>
    <row r="48" spans="1:6" x14ac:dyDescent="0.25">
      <c r="A48" s="17">
        <v>45940</v>
      </c>
      <c r="B48" t="s">
        <v>203</v>
      </c>
      <c r="C48" t="s">
        <v>83</v>
      </c>
      <c r="D48" t="s">
        <v>1</v>
      </c>
      <c r="E48" t="s">
        <v>141</v>
      </c>
      <c r="F48" t="s">
        <v>207</v>
      </c>
    </row>
    <row r="49" spans="1:6" x14ac:dyDescent="0.25">
      <c r="A49" s="17">
        <v>45947</v>
      </c>
      <c r="B49" t="s">
        <v>98</v>
      </c>
      <c r="C49" t="s">
        <v>86</v>
      </c>
      <c r="D49" t="s">
        <v>8</v>
      </c>
      <c r="E49" t="s">
        <v>162</v>
      </c>
      <c r="F49" t="s">
        <v>209</v>
      </c>
    </row>
    <row r="50" spans="1:6" x14ac:dyDescent="0.25">
      <c r="A50" s="17">
        <v>45947</v>
      </c>
      <c r="B50" t="s">
        <v>69</v>
      </c>
      <c r="C50" t="s">
        <v>86</v>
      </c>
      <c r="D50" t="s">
        <v>3</v>
      </c>
      <c r="E50" t="s">
        <v>147</v>
      </c>
      <c r="F50" t="s">
        <v>144</v>
      </c>
    </row>
    <row r="51" spans="1:6" x14ac:dyDescent="0.25">
      <c r="A51" s="17">
        <v>45949</v>
      </c>
      <c r="B51" t="s">
        <v>210</v>
      </c>
      <c r="C51" t="s">
        <v>86</v>
      </c>
      <c r="D51" t="s">
        <v>3</v>
      </c>
      <c r="E51" t="s">
        <v>115</v>
      </c>
      <c r="F51" t="s">
        <v>209</v>
      </c>
    </row>
    <row r="52" spans="1:6" x14ac:dyDescent="0.25">
      <c r="A52" s="17">
        <v>45950</v>
      </c>
      <c r="B52" t="s">
        <v>211</v>
      </c>
      <c r="C52" t="s">
        <v>133</v>
      </c>
      <c r="D52" t="s">
        <v>1</v>
      </c>
      <c r="E52" t="s">
        <v>201</v>
      </c>
      <c r="F52" t="s">
        <v>202</v>
      </c>
    </row>
    <row r="53" spans="1:6" x14ac:dyDescent="0.25">
      <c r="A53" s="17">
        <v>45955</v>
      </c>
      <c r="B53" t="s">
        <v>183</v>
      </c>
      <c r="C53" t="s">
        <v>86</v>
      </c>
      <c r="D53" t="s">
        <v>4</v>
      </c>
      <c r="E53" t="s">
        <v>212</v>
      </c>
      <c r="F53" t="s">
        <v>213</v>
      </c>
    </row>
    <row r="54" spans="1:6" x14ac:dyDescent="0.25">
      <c r="A54" s="17">
        <v>45957</v>
      </c>
      <c r="B54" t="s">
        <v>214</v>
      </c>
      <c r="C54" t="s">
        <v>86</v>
      </c>
      <c r="D54" t="s">
        <v>3</v>
      </c>
      <c r="E54" t="s">
        <v>141</v>
      </c>
      <c r="F54" t="s">
        <v>142</v>
      </c>
    </row>
    <row r="55" spans="1:6" x14ac:dyDescent="0.25">
      <c r="A55" s="17">
        <v>45960</v>
      </c>
      <c r="B55" t="s">
        <v>117</v>
      </c>
      <c r="C55" t="s">
        <v>86</v>
      </c>
      <c r="D55" t="s">
        <v>1</v>
      </c>
      <c r="E55" t="s">
        <v>195</v>
      </c>
      <c r="F55" t="s">
        <v>198</v>
      </c>
    </row>
    <row r="56" spans="1:6" x14ac:dyDescent="0.25">
      <c r="A56" s="17">
        <v>45960</v>
      </c>
      <c r="B56" t="s">
        <v>152</v>
      </c>
      <c r="C56" t="s">
        <v>86</v>
      </c>
      <c r="D56" t="s">
        <v>13</v>
      </c>
      <c r="E56" t="s">
        <v>164</v>
      </c>
      <c r="F56" t="s">
        <v>216</v>
      </c>
    </row>
    <row r="57" spans="1:6" x14ac:dyDescent="0.25">
      <c r="A57" s="17">
        <v>45960</v>
      </c>
      <c r="B57" t="s">
        <v>117</v>
      </c>
      <c r="C57" t="s">
        <v>86</v>
      </c>
      <c r="D57" t="s">
        <v>13</v>
      </c>
      <c r="E57" t="s">
        <v>215</v>
      </c>
      <c r="F57" t="s">
        <v>217</v>
      </c>
    </row>
    <row r="58" spans="1:6" x14ac:dyDescent="0.25">
      <c r="A58" s="17">
        <v>45960</v>
      </c>
      <c r="B58" t="s">
        <v>152</v>
      </c>
      <c r="C58" t="s">
        <v>86</v>
      </c>
      <c r="D58" t="s">
        <v>13</v>
      </c>
      <c r="E58" t="s">
        <v>108</v>
      </c>
      <c r="F58" t="s">
        <v>109</v>
      </c>
    </row>
    <row r="59" spans="1:6" x14ac:dyDescent="0.25">
      <c r="A59" s="17">
        <v>45961</v>
      </c>
      <c r="B59" t="s">
        <v>218</v>
      </c>
      <c r="C59" t="s">
        <v>86</v>
      </c>
      <c r="D59" t="s">
        <v>3</v>
      </c>
      <c r="E59" t="s">
        <v>219</v>
      </c>
      <c r="F59" t="s">
        <v>213</v>
      </c>
    </row>
    <row r="60" spans="1:6" x14ac:dyDescent="0.25">
      <c r="A60" s="17">
        <v>45962</v>
      </c>
      <c r="B60" t="s">
        <v>69</v>
      </c>
      <c r="C60" t="s">
        <v>86</v>
      </c>
      <c r="D60" t="s">
        <v>2</v>
      </c>
      <c r="E60" t="s">
        <v>220</v>
      </c>
      <c r="F60" t="s">
        <v>221</v>
      </c>
    </row>
    <row r="61" spans="1:6" x14ac:dyDescent="0.25">
      <c r="A61" s="17">
        <v>45967</v>
      </c>
      <c r="B61" t="s">
        <v>222</v>
      </c>
      <c r="C61" t="s">
        <v>86</v>
      </c>
      <c r="D61" t="s">
        <v>1</v>
      </c>
      <c r="E61" t="s">
        <v>223</v>
      </c>
      <c r="F61" t="s">
        <v>224</v>
      </c>
    </row>
    <row r="62" spans="1:6" x14ac:dyDescent="0.25">
      <c r="A62" s="17">
        <v>45967</v>
      </c>
      <c r="B62" t="s">
        <v>150</v>
      </c>
      <c r="C62" t="s">
        <v>86</v>
      </c>
      <c r="D62" t="s">
        <v>1</v>
      </c>
      <c r="E62" t="s">
        <v>131</v>
      </c>
      <c r="F62" t="s">
        <v>132</v>
      </c>
    </row>
    <row r="63" spans="1:6" x14ac:dyDescent="0.25">
      <c r="A63" s="17">
        <v>45974</v>
      </c>
      <c r="B63" t="s">
        <v>93</v>
      </c>
      <c r="C63" t="s">
        <v>86</v>
      </c>
      <c r="D63" t="s">
        <v>3</v>
      </c>
      <c r="E63" t="s">
        <v>166</v>
      </c>
      <c r="F63" t="s">
        <v>225</v>
      </c>
    </row>
    <row r="64" spans="1:6" x14ac:dyDescent="0.25">
      <c r="A64" s="17">
        <v>45974</v>
      </c>
      <c r="B64" t="s">
        <v>93</v>
      </c>
      <c r="C64" t="s">
        <v>86</v>
      </c>
      <c r="D64" t="s">
        <v>1</v>
      </c>
      <c r="E64" t="s">
        <v>226</v>
      </c>
      <c r="F64" t="s">
        <v>229</v>
      </c>
    </row>
    <row r="65" spans="1:6" x14ac:dyDescent="0.25">
      <c r="A65" s="17">
        <v>45974</v>
      </c>
      <c r="B65" t="s">
        <v>129</v>
      </c>
      <c r="C65" t="s">
        <v>83</v>
      </c>
      <c r="D65" t="s">
        <v>1</v>
      </c>
      <c r="E65" t="s">
        <v>195</v>
      </c>
      <c r="F65" t="s">
        <v>198</v>
      </c>
    </row>
    <row r="66" spans="1:6" x14ac:dyDescent="0.25">
      <c r="A66" s="17">
        <v>45974</v>
      </c>
      <c r="B66" t="s">
        <v>129</v>
      </c>
      <c r="C66" t="s">
        <v>83</v>
      </c>
      <c r="D66" t="s">
        <v>3</v>
      </c>
      <c r="E66" t="s">
        <v>227</v>
      </c>
      <c r="F66" t="s">
        <v>228</v>
      </c>
    </row>
    <row r="67" spans="1:6" x14ac:dyDescent="0.25">
      <c r="A67" s="17">
        <v>45976</v>
      </c>
      <c r="B67" t="s">
        <v>230</v>
      </c>
      <c r="C67" t="s">
        <v>86</v>
      </c>
      <c r="D67" t="s">
        <v>4</v>
      </c>
      <c r="E67" t="s">
        <v>111</v>
      </c>
      <c r="F67" t="s">
        <v>231</v>
      </c>
    </row>
    <row r="68" spans="1:6" x14ac:dyDescent="0.25">
      <c r="A68" s="17">
        <v>45976</v>
      </c>
      <c r="B68" t="s">
        <v>211</v>
      </c>
      <c r="C68" t="s">
        <v>133</v>
      </c>
      <c r="D68" t="s">
        <v>3</v>
      </c>
      <c r="E68" t="s">
        <v>232</v>
      </c>
      <c r="F68" t="s">
        <v>233</v>
      </c>
    </row>
    <row r="69" spans="1:6" x14ac:dyDescent="0.25">
      <c r="A69" s="17">
        <v>45976</v>
      </c>
      <c r="B69" t="s">
        <v>235</v>
      </c>
      <c r="C69" t="s">
        <v>86</v>
      </c>
      <c r="D69" t="s">
        <v>3</v>
      </c>
      <c r="E69" t="s">
        <v>106</v>
      </c>
      <c r="F69" t="s">
        <v>234</v>
      </c>
    </row>
    <row r="70" spans="1:6" x14ac:dyDescent="0.25">
      <c r="A70" s="17">
        <v>45984</v>
      </c>
      <c r="B70" t="s">
        <v>69</v>
      </c>
      <c r="C70" t="s">
        <v>86</v>
      </c>
      <c r="D70" t="s">
        <v>4</v>
      </c>
      <c r="E70" t="s">
        <v>147</v>
      </c>
      <c r="F70" t="s">
        <v>236</v>
      </c>
    </row>
    <row r="71" spans="1:6" x14ac:dyDescent="0.25">
      <c r="A71" s="17">
        <v>45984</v>
      </c>
      <c r="B71" t="s">
        <v>117</v>
      </c>
      <c r="C71" t="s">
        <v>86</v>
      </c>
      <c r="D71" t="s">
        <v>8</v>
      </c>
      <c r="E71" t="s">
        <v>215</v>
      </c>
      <c r="F71" t="s">
        <v>213</v>
      </c>
    </row>
    <row r="72" spans="1:6" x14ac:dyDescent="0.25">
      <c r="A72" s="17">
        <v>45985</v>
      </c>
      <c r="B72" t="s">
        <v>129</v>
      </c>
      <c r="C72" t="s">
        <v>133</v>
      </c>
      <c r="D72" t="s">
        <v>1</v>
      </c>
      <c r="E72" t="s">
        <v>94</v>
      </c>
      <c r="F72" t="s">
        <v>96</v>
      </c>
    </row>
    <row r="73" spans="1:6" x14ac:dyDescent="0.25">
      <c r="A73" s="17">
        <v>45985</v>
      </c>
      <c r="B73" t="s">
        <v>218</v>
      </c>
      <c r="C73" t="s">
        <v>86</v>
      </c>
      <c r="D73" t="s">
        <v>2</v>
      </c>
      <c r="E73" t="s">
        <v>238</v>
      </c>
      <c r="F73" t="s">
        <v>239</v>
      </c>
    </row>
    <row r="74" spans="1:6" x14ac:dyDescent="0.25">
      <c r="A74" s="17">
        <v>45989</v>
      </c>
      <c r="B74" t="s">
        <v>240</v>
      </c>
      <c r="C74" t="s">
        <v>86</v>
      </c>
      <c r="D74" t="s">
        <v>2</v>
      </c>
      <c r="E74" t="s">
        <v>241</v>
      </c>
      <c r="F74" t="s">
        <v>242</v>
      </c>
    </row>
    <row r="75" spans="1:6" x14ac:dyDescent="0.25">
      <c r="A75" s="17">
        <v>45990</v>
      </c>
      <c r="B75" t="s">
        <v>152</v>
      </c>
      <c r="C75" t="s">
        <v>86</v>
      </c>
      <c r="D75" t="s">
        <v>4</v>
      </c>
      <c r="E75" t="s">
        <v>246</v>
      </c>
      <c r="F75" t="s">
        <v>249</v>
      </c>
    </row>
    <row r="76" spans="1:6" x14ac:dyDescent="0.25">
      <c r="A76" s="17">
        <v>45990</v>
      </c>
      <c r="B76" t="s">
        <v>152</v>
      </c>
      <c r="C76" t="s">
        <v>86</v>
      </c>
      <c r="D76" t="s">
        <v>4</v>
      </c>
      <c r="E76" t="s">
        <v>247</v>
      </c>
      <c r="F76" t="s">
        <v>248</v>
      </c>
    </row>
    <row r="77" spans="1:6" x14ac:dyDescent="0.25">
      <c r="A77" s="17">
        <v>45990</v>
      </c>
      <c r="B77" t="s">
        <v>250</v>
      </c>
      <c r="C77" t="s">
        <v>86</v>
      </c>
      <c r="D77" t="s">
        <v>1</v>
      </c>
      <c r="E77" t="s">
        <v>251</v>
      </c>
      <c r="F77" t="s">
        <v>252</v>
      </c>
    </row>
    <row r="78" spans="1:6" x14ac:dyDescent="0.25">
      <c r="A78" s="17">
        <v>45990</v>
      </c>
      <c r="B78" t="s">
        <v>253</v>
      </c>
      <c r="C78" t="s">
        <v>86</v>
      </c>
      <c r="D78" t="s">
        <v>1</v>
      </c>
      <c r="E78" t="s">
        <v>161</v>
      </c>
      <c r="F78" t="s">
        <v>172</v>
      </c>
    </row>
    <row r="79" spans="1:6" x14ac:dyDescent="0.25">
      <c r="A79" s="17">
        <v>45991</v>
      </c>
      <c r="B79" t="s">
        <v>218</v>
      </c>
      <c r="C79" t="s">
        <v>86</v>
      </c>
      <c r="D79" t="s">
        <v>1</v>
      </c>
      <c r="E79" t="s">
        <v>255</v>
      </c>
      <c r="F79" t="s">
        <v>256</v>
      </c>
    </row>
    <row r="80" spans="1:6" x14ac:dyDescent="0.25">
      <c r="A80" s="17">
        <v>45992</v>
      </c>
      <c r="B80" t="s">
        <v>82</v>
      </c>
      <c r="C80" t="s">
        <v>83</v>
      </c>
      <c r="D80" t="s">
        <v>2</v>
      </c>
      <c r="E80" t="s">
        <v>257</v>
      </c>
      <c r="F80" t="s">
        <v>258</v>
      </c>
    </row>
    <row r="81" spans="1:6" x14ac:dyDescent="0.25">
      <c r="A81" s="17">
        <v>45992</v>
      </c>
      <c r="B81" t="s">
        <v>259</v>
      </c>
      <c r="C81" t="s">
        <v>86</v>
      </c>
      <c r="D81" t="s">
        <v>8</v>
      </c>
      <c r="E81" t="s">
        <v>260</v>
      </c>
      <c r="F81" t="s">
        <v>144</v>
      </c>
    </row>
    <row r="82" spans="1:6" x14ac:dyDescent="0.25">
      <c r="A82" s="17">
        <v>45992</v>
      </c>
      <c r="B82" t="s">
        <v>259</v>
      </c>
      <c r="C82" t="s">
        <v>86</v>
      </c>
      <c r="D82" t="s">
        <v>1</v>
      </c>
      <c r="E82" t="s">
        <v>261</v>
      </c>
      <c r="F82" t="s">
        <v>263</v>
      </c>
    </row>
    <row r="83" spans="1:6" x14ac:dyDescent="0.25">
      <c r="A83" s="17">
        <v>45992</v>
      </c>
      <c r="B83" t="s">
        <v>259</v>
      </c>
      <c r="C83" t="s">
        <v>86</v>
      </c>
      <c r="D83" t="s">
        <v>13</v>
      </c>
      <c r="E83" t="s">
        <v>262</v>
      </c>
      <c r="F83" t="s">
        <v>264</v>
      </c>
    </row>
    <row r="84" spans="1:6" x14ac:dyDescent="0.25">
      <c r="A84" s="17">
        <v>45995</v>
      </c>
      <c r="B84" t="s">
        <v>307</v>
      </c>
      <c r="C84" t="s">
        <v>86</v>
      </c>
      <c r="D84" t="s">
        <v>2</v>
      </c>
      <c r="F84" t="s">
        <v>308</v>
      </c>
    </row>
    <row r="85" spans="1:6" x14ac:dyDescent="0.25">
      <c r="A85" s="17">
        <v>46000</v>
      </c>
      <c r="B85" t="s">
        <v>152</v>
      </c>
      <c r="C85" t="s">
        <v>86</v>
      </c>
      <c r="D85" t="s">
        <v>1</v>
      </c>
      <c r="E85" t="s">
        <v>194</v>
      </c>
      <c r="F85" t="s">
        <v>199</v>
      </c>
    </row>
    <row r="86" spans="1:6" x14ac:dyDescent="0.25">
      <c r="A86" s="17">
        <v>46000</v>
      </c>
      <c r="B86" t="s">
        <v>129</v>
      </c>
      <c r="C86" t="s">
        <v>133</v>
      </c>
      <c r="D86" t="s">
        <v>4</v>
      </c>
      <c r="E86" t="s">
        <v>87</v>
      </c>
      <c r="F86" t="s">
        <v>276</v>
      </c>
    </row>
    <row r="87" spans="1:6" x14ac:dyDescent="0.25">
      <c r="A87" s="17">
        <v>46003</v>
      </c>
      <c r="B87" t="s">
        <v>277</v>
      </c>
      <c r="C87" t="s">
        <v>86</v>
      </c>
      <c r="D87" t="s">
        <v>1</v>
      </c>
      <c r="E87" t="s">
        <v>278</v>
      </c>
      <c r="F87" t="s">
        <v>279</v>
      </c>
    </row>
    <row r="88" spans="1:6" x14ac:dyDescent="0.25">
      <c r="A88" s="17">
        <v>46005</v>
      </c>
      <c r="B88" t="s">
        <v>280</v>
      </c>
      <c r="C88" t="s">
        <v>86</v>
      </c>
      <c r="D88" t="s">
        <v>4</v>
      </c>
      <c r="E88" t="s">
        <v>281</v>
      </c>
      <c r="F88" t="s">
        <v>282</v>
      </c>
    </row>
    <row r="89" spans="1:6" x14ac:dyDescent="0.25">
      <c r="A89" s="17">
        <v>46013</v>
      </c>
      <c r="B89" t="s">
        <v>211</v>
      </c>
      <c r="C89" t="s">
        <v>133</v>
      </c>
      <c r="D89" t="s">
        <v>8</v>
      </c>
      <c r="E89" t="s">
        <v>283</v>
      </c>
      <c r="F89" t="s">
        <v>284</v>
      </c>
    </row>
    <row r="90" spans="1:6" x14ac:dyDescent="0.25">
      <c r="A90" s="17">
        <v>46013</v>
      </c>
      <c r="B90" t="s">
        <v>211</v>
      </c>
      <c r="C90" t="s">
        <v>133</v>
      </c>
      <c r="D90" t="s">
        <v>4</v>
      </c>
      <c r="E90" t="s">
        <v>148</v>
      </c>
      <c r="F90" t="s">
        <v>285</v>
      </c>
    </row>
    <row r="91" spans="1:6" x14ac:dyDescent="0.25">
      <c r="A91" s="17">
        <v>46013</v>
      </c>
      <c r="B91" t="s">
        <v>152</v>
      </c>
      <c r="C91" t="s">
        <v>86</v>
      </c>
      <c r="D91" t="s">
        <v>1</v>
      </c>
      <c r="E91" t="s">
        <v>255</v>
      </c>
      <c r="F91" t="s">
        <v>256</v>
      </c>
    </row>
    <row r="92" spans="1:6" x14ac:dyDescent="0.25">
      <c r="A92" s="17">
        <v>46016</v>
      </c>
      <c r="B92" t="s">
        <v>250</v>
      </c>
      <c r="C92" t="s">
        <v>86</v>
      </c>
      <c r="D92" t="s">
        <v>4</v>
      </c>
      <c r="E92" t="s">
        <v>111</v>
      </c>
      <c r="F92" t="s">
        <v>231</v>
      </c>
    </row>
    <row r="93" spans="1:6" x14ac:dyDescent="0.25">
      <c r="A93" s="17">
        <v>46020</v>
      </c>
      <c r="B93" t="s">
        <v>289</v>
      </c>
      <c r="C93" t="s">
        <v>86</v>
      </c>
      <c r="D93" t="s">
        <v>4</v>
      </c>
      <c r="E93" t="s">
        <v>148</v>
      </c>
      <c r="F93" t="s">
        <v>285</v>
      </c>
    </row>
    <row r="94" spans="1:6" x14ac:dyDescent="0.25">
      <c r="A94" s="17">
        <v>46023</v>
      </c>
      <c r="B94" t="s">
        <v>93</v>
      </c>
      <c r="C94" t="s">
        <v>86</v>
      </c>
      <c r="D94" t="s">
        <v>1</v>
      </c>
      <c r="E94" t="s">
        <v>291</v>
      </c>
      <c r="F94" t="s">
        <v>292</v>
      </c>
    </row>
    <row r="95" spans="1:6" x14ac:dyDescent="0.25">
      <c r="A95" s="17">
        <v>46028</v>
      </c>
      <c r="B95" t="s">
        <v>304</v>
      </c>
      <c r="C95" t="s">
        <v>83</v>
      </c>
      <c r="D95" t="s">
        <v>1</v>
      </c>
      <c r="E95" t="s">
        <v>124</v>
      </c>
      <c r="F95" t="s">
        <v>125</v>
      </c>
    </row>
    <row r="96" spans="1:6" x14ac:dyDescent="0.25">
      <c r="A96" s="17">
        <v>46031</v>
      </c>
      <c r="B96" t="s">
        <v>214</v>
      </c>
      <c r="C96" t="s">
        <v>86</v>
      </c>
      <c r="D96" t="s">
        <v>1</v>
      </c>
      <c r="E96" t="s">
        <v>134</v>
      </c>
      <c r="F96" t="s">
        <v>135</v>
      </c>
    </row>
    <row r="97" spans="1:6" x14ac:dyDescent="0.25">
      <c r="A97" s="17">
        <v>46036</v>
      </c>
      <c r="B97" t="s">
        <v>183</v>
      </c>
      <c r="C97" t="s">
        <v>86</v>
      </c>
      <c r="D97" t="s">
        <v>1</v>
      </c>
      <c r="E97" t="s">
        <v>369</v>
      </c>
      <c r="F97" t="s">
        <v>370</v>
      </c>
    </row>
    <row r="98" spans="1:6" x14ac:dyDescent="0.25">
      <c r="A98" s="17">
        <v>46037</v>
      </c>
      <c r="B98" t="s">
        <v>372</v>
      </c>
      <c r="C98" t="s">
        <v>86</v>
      </c>
      <c r="D98" t="s">
        <v>1</v>
      </c>
      <c r="E98" t="s">
        <v>194</v>
      </c>
      <c r="F98" t="s">
        <v>199</v>
      </c>
    </row>
    <row r="99" spans="1:6" x14ac:dyDescent="0.25">
      <c r="A99" s="17">
        <v>46038</v>
      </c>
      <c r="B99" t="s">
        <v>373</v>
      </c>
      <c r="C99" t="s">
        <v>86</v>
      </c>
      <c r="D99" t="s">
        <v>374</v>
      </c>
      <c r="F99" t="s">
        <v>375</v>
      </c>
    </row>
    <row r="100" spans="1:6" x14ac:dyDescent="0.25">
      <c r="A100" s="17">
        <v>46038</v>
      </c>
      <c r="B100" t="s">
        <v>259</v>
      </c>
      <c r="C100" t="s">
        <v>86</v>
      </c>
      <c r="D100" t="s">
        <v>4</v>
      </c>
      <c r="E100" t="s">
        <v>108</v>
      </c>
      <c r="F100" t="s">
        <v>380</v>
      </c>
    </row>
    <row r="101" spans="1:6" x14ac:dyDescent="0.25">
      <c r="A101" s="17">
        <v>46039</v>
      </c>
      <c r="B101" t="s">
        <v>280</v>
      </c>
      <c r="C101" t="s">
        <v>86</v>
      </c>
      <c r="D101" t="s">
        <v>1</v>
      </c>
      <c r="E101" t="s">
        <v>184</v>
      </c>
      <c r="F101" t="s">
        <v>185</v>
      </c>
    </row>
    <row r="102" spans="1:6" x14ac:dyDescent="0.25">
      <c r="A102" s="17">
        <v>46055</v>
      </c>
      <c r="B102" t="s">
        <v>381</v>
      </c>
      <c r="C102" t="s">
        <v>86</v>
      </c>
      <c r="D102" t="s">
        <v>1</v>
      </c>
      <c r="E102" t="s">
        <v>382</v>
      </c>
      <c r="F102" t="s">
        <v>383</v>
      </c>
    </row>
    <row r="103" spans="1:6" x14ac:dyDescent="0.25">
      <c r="A103" s="17">
        <v>46055</v>
      </c>
      <c r="B103" t="s">
        <v>381</v>
      </c>
      <c r="C103" t="s">
        <v>86</v>
      </c>
      <c r="D103" t="s">
        <v>4</v>
      </c>
      <c r="E103" t="s">
        <v>115</v>
      </c>
      <c r="F103" t="s">
        <v>384</v>
      </c>
    </row>
    <row r="104" spans="1:6" x14ac:dyDescent="0.25">
      <c r="A104" t="s">
        <v>385</v>
      </c>
      <c r="B104" t="s">
        <v>386</v>
      </c>
      <c r="C104" t="s">
        <v>86</v>
      </c>
      <c r="D104" t="s">
        <v>2</v>
      </c>
      <c r="E104" t="s">
        <v>387</v>
      </c>
      <c r="F104" t="s">
        <v>388</v>
      </c>
    </row>
    <row r="105" spans="1:6" x14ac:dyDescent="0.25">
      <c r="A105" t="s">
        <v>385</v>
      </c>
      <c r="B105" t="s">
        <v>250</v>
      </c>
      <c r="C105" t="s">
        <v>86</v>
      </c>
      <c r="D105" t="s">
        <v>2</v>
      </c>
      <c r="E105" t="s">
        <v>397</v>
      </c>
      <c r="F105" t="s">
        <v>398</v>
      </c>
    </row>
    <row r="106" spans="1:6" x14ac:dyDescent="0.25">
      <c r="A106" s="17">
        <v>46053</v>
      </c>
      <c r="B106" t="s">
        <v>408</v>
      </c>
      <c r="C106" t="s">
        <v>86</v>
      </c>
      <c r="D106" t="s">
        <v>4</v>
      </c>
      <c r="F106" t="s">
        <v>409</v>
      </c>
    </row>
    <row r="107" spans="1:6" x14ac:dyDescent="0.25">
      <c r="A107" s="17">
        <v>46059</v>
      </c>
      <c r="B107" t="s">
        <v>410</v>
      </c>
      <c r="C107" t="s">
        <v>83</v>
      </c>
      <c r="D107" t="s">
        <v>3</v>
      </c>
      <c r="E107" t="s">
        <v>95</v>
      </c>
      <c r="F107" t="s">
        <v>97</v>
      </c>
    </row>
    <row r="108" spans="1:6" x14ac:dyDescent="0.25">
      <c r="A108" s="17">
        <v>46061</v>
      </c>
      <c r="B108" t="s">
        <v>69</v>
      </c>
      <c r="C108" t="s">
        <v>86</v>
      </c>
      <c r="D108" t="s">
        <v>3</v>
      </c>
      <c r="E108" t="s">
        <v>141</v>
      </c>
      <c r="F108" t="s">
        <v>142</v>
      </c>
    </row>
    <row r="109" spans="1:6" x14ac:dyDescent="0.25">
      <c r="A109" s="17">
        <v>46074</v>
      </c>
      <c r="B109" t="s">
        <v>414</v>
      </c>
      <c r="C109" t="s">
        <v>86</v>
      </c>
      <c r="D109" t="s">
        <v>2</v>
      </c>
      <c r="E109" t="s">
        <v>415</v>
      </c>
      <c r="F109" t="s">
        <v>420</v>
      </c>
    </row>
    <row r="110" spans="1:6" x14ac:dyDescent="0.25">
      <c r="A110" s="17">
        <v>46074</v>
      </c>
      <c r="B110" t="s">
        <v>414</v>
      </c>
      <c r="C110" t="s">
        <v>86</v>
      </c>
      <c r="D110" t="s">
        <v>2</v>
      </c>
      <c r="E110" t="s">
        <v>416</v>
      </c>
      <c r="F110" t="s">
        <v>418</v>
      </c>
    </row>
    <row r="111" spans="1:6" x14ac:dyDescent="0.25">
      <c r="A111" s="17">
        <v>46074</v>
      </c>
      <c r="B111" t="s">
        <v>138</v>
      </c>
      <c r="C111" t="s">
        <v>86</v>
      </c>
      <c r="D111" t="s">
        <v>2</v>
      </c>
      <c r="E111" t="s">
        <v>417</v>
      </c>
      <c r="F111" t="s">
        <v>419</v>
      </c>
    </row>
    <row r="112" spans="1:6" x14ac:dyDescent="0.25">
      <c r="A112" s="17">
        <v>46080</v>
      </c>
      <c r="B112" t="s">
        <v>126</v>
      </c>
      <c r="C112" t="s">
        <v>86</v>
      </c>
      <c r="D112" t="s">
        <v>4</v>
      </c>
      <c r="E112" t="s">
        <v>291</v>
      </c>
      <c r="F112" t="s">
        <v>421</v>
      </c>
    </row>
    <row r="113" spans="1:6" x14ac:dyDescent="0.25">
      <c r="A113" s="17">
        <v>46081</v>
      </c>
      <c r="B113" t="s">
        <v>200</v>
      </c>
      <c r="C113" t="s">
        <v>86</v>
      </c>
      <c r="D113" t="s">
        <v>4</v>
      </c>
      <c r="E113" t="s">
        <v>95</v>
      </c>
      <c r="F113" t="s">
        <v>422</v>
      </c>
    </row>
    <row r="114" spans="1:6" x14ac:dyDescent="0.25">
      <c r="B114" t="s">
        <v>423</v>
      </c>
      <c r="D114" t="s">
        <v>1</v>
      </c>
      <c r="E114">
        <v>36</v>
      </c>
    </row>
    <row r="115" spans="1:6" x14ac:dyDescent="0.25">
      <c r="B115" t="s">
        <v>423</v>
      </c>
      <c r="D115" t="s">
        <v>3</v>
      </c>
      <c r="E115">
        <v>15</v>
      </c>
    </row>
    <row r="116" spans="1:6" x14ac:dyDescent="0.25">
      <c r="B116" t="s">
        <v>423</v>
      </c>
      <c r="D116" t="s">
        <v>2</v>
      </c>
      <c r="E116">
        <v>3</v>
      </c>
    </row>
    <row r="117" spans="1:6" x14ac:dyDescent="0.25">
      <c r="B117" t="s">
        <v>424</v>
      </c>
      <c r="C117" t="s">
        <v>86</v>
      </c>
      <c r="D117" t="s">
        <v>2</v>
      </c>
      <c r="E117">
        <v>76</v>
      </c>
      <c r="F117">
        <v>5.72</v>
      </c>
    </row>
    <row r="118" spans="1:6" x14ac:dyDescent="0.25">
      <c r="B118" t="s">
        <v>425</v>
      </c>
      <c r="C118" t="s">
        <v>86</v>
      </c>
      <c r="D118" t="s">
        <v>1</v>
      </c>
      <c r="E118">
        <v>40</v>
      </c>
      <c r="F118">
        <v>1.33</v>
      </c>
    </row>
    <row r="119" spans="1:6" x14ac:dyDescent="0.25">
      <c r="B119" t="s">
        <v>425</v>
      </c>
      <c r="C119" t="s">
        <v>86</v>
      </c>
      <c r="D119" t="s">
        <v>1</v>
      </c>
      <c r="E119">
        <v>41</v>
      </c>
      <c r="F119">
        <v>1.43</v>
      </c>
    </row>
    <row r="120" spans="1:6" x14ac:dyDescent="0.25">
      <c r="B120" t="s">
        <v>425</v>
      </c>
      <c r="C120" t="s">
        <v>86</v>
      </c>
      <c r="D120" t="s">
        <v>1</v>
      </c>
      <c r="E120">
        <v>55</v>
      </c>
      <c r="F120">
        <v>3.24</v>
      </c>
    </row>
    <row r="121" spans="1:6" x14ac:dyDescent="0.25">
      <c r="B121" t="s">
        <v>307</v>
      </c>
      <c r="C121" t="s">
        <v>86</v>
      </c>
      <c r="D121" t="s">
        <v>3</v>
      </c>
      <c r="E121">
        <v>53</v>
      </c>
      <c r="F121">
        <v>2.0499999999999998</v>
      </c>
    </row>
    <row r="122" spans="1:6" x14ac:dyDescent="0.25">
      <c r="B122" t="s">
        <v>307</v>
      </c>
      <c r="C122" t="s">
        <v>86</v>
      </c>
      <c r="D122" t="s">
        <v>3</v>
      </c>
      <c r="E122">
        <v>42</v>
      </c>
      <c r="F122">
        <v>1.02</v>
      </c>
    </row>
    <row r="123" spans="1:6" x14ac:dyDescent="0.25">
      <c r="B123" t="s">
        <v>307</v>
      </c>
      <c r="C123" t="s">
        <v>86</v>
      </c>
      <c r="D123" t="s">
        <v>1</v>
      </c>
      <c r="E123">
        <v>36</v>
      </c>
      <c r="F123">
        <v>0.99</v>
      </c>
    </row>
    <row r="124" spans="1:6" x14ac:dyDescent="0.25">
      <c r="B124" t="s">
        <v>307</v>
      </c>
      <c r="C124" t="s">
        <v>86</v>
      </c>
      <c r="D124" t="s">
        <v>1</v>
      </c>
      <c r="E124">
        <v>69</v>
      </c>
      <c r="F124">
        <v>6.11</v>
      </c>
    </row>
    <row r="125" spans="1:6" x14ac:dyDescent="0.25">
      <c r="B125" t="s">
        <v>426</v>
      </c>
      <c r="C125" t="s">
        <v>83</v>
      </c>
      <c r="D125" t="s">
        <v>1</v>
      </c>
      <c r="E125">
        <v>44</v>
      </c>
      <c r="F125">
        <v>1.74</v>
      </c>
    </row>
    <row r="126" spans="1:6" x14ac:dyDescent="0.25">
      <c r="B126" t="s">
        <v>310</v>
      </c>
      <c r="C126" t="s">
        <v>133</v>
      </c>
      <c r="D126" t="s">
        <v>3</v>
      </c>
      <c r="E126">
        <v>40</v>
      </c>
      <c r="F126">
        <v>0.88</v>
      </c>
    </row>
    <row r="127" spans="1:6" x14ac:dyDescent="0.25">
      <c r="B127" t="s">
        <v>427</v>
      </c>
      <c r="C127" t="s">
        <v>86</v>
      </c>
      <c r="D127" t="s">
        <v>1</v>
      </c>
      <c r="E127">
        <v>35</v>
      </c>
      <c r="F127">
        <v>0.92</v>
      </c>
    </row>
    <row r="128" spans="1:6" x14ac:dyDescent="0.25">
      <c r="B128" t="s">
        <v>428</v>
      </c>
      <c r="C128" t="s">
        <v>86</v>
      </c>
      <c r="D128" t="s">
        <v>1</v>
      </c>
      <c r="E128">
        <v>49</v>
      </c>
      <c r="F128">
        <v>2.35</v>
      </c>
    </row>
    <row r="129" spans="1:6" x14ac:dyDescent="0.25">
      <c r="B129" t="s">
        <v>429</v>
      </c>
      <c r="C129" t="s">
        <v>86</v>
      </c>
      <c r="D129" t="s">
        <v>1</v>
      </c>
      <c r="E129">
        <v>54</v>
      </c>
      <c r="F129">
        <v>3.08</v>
      </c>
    </row>
    <row r="130" spans="1:6" x14ac:dyDescent="0.25">
      <c r="B130" t="s">
        <v>429</v>
      </c>
      <c r="C130" t="s">
        <v>86</v>
      </c>
      <c r="D130" t="s">
        <v>1</v>
      </c>
      <c r="E130">
        <v>33</v>
      </c>
      <c r="F130">
        <v>0.78</v>
      </c>
    </row>
    <row r="131" spans="1:6" x14ac:dyDescent="0.25">
      <c r="B131" t="s">
        <v>381</v>
      </c>
      <c r="C131" t="s">
        <v>86</v>
      </c>
      <c r="D131" t="s">
        <v>1</v>
      </c>
      <c r="E131">
        <v>32</v>
      </c>
      <c r="F131">
        <v>0.45</v>
      </c>
    </row>
    <row r="132" spans="1:6" x14ac:dyDescent="0.25">
      <c r="B132" t="s">
        <v>381</v>
      </c>
      <c r="C132" t="s">
        <v>86</v>
      </c>
      <c r="D132" t="s">
        <v>1</v>
      </c>
      <c r="E132">
        <v>44</v>
      </c>
      <c r="F132">
        <v>1.74</v>
      </c>
    </row>
    <row r="133" spans="1:6" x14ac:dyDescent="0.25">
      <c r="B133" t="s">
        <v>381</v>
      </c>
      <c r="C133" t="s">
        <v>86</v>
      </c>
      <c r="D133" t="s">
        <v>1</v>
      </c>
      <c r="E133">
        <v>67</v>
      </c>
      <c r="F133">
        <v>5.63</v>
      </c>
    </row>
    <row r="134" spans="1:6" x14ac:dyDescent="0.25">
      <c r="B134" t="s">
        <v>126</v>
      </c>
      <c r="C134" t="s">
        <v>86</v>
      </c>
      <c r="D134" t="s">
        <v>1</v>
      </c>
      <c r="E134">
        <v>68</v>
      </c>
      <c r="F134">
        <v>5.86</v>
      </c>
    </row>
    <row r="135" spans="1:6" x14ac:dyDescent="0.25">
      <c r="B135" t="s">
        <v>430</v>
      </c>
      <c r="C135" t="s">
        <v>86</v>
      </c>
      <c r="D135" t="s">
        <v>1</v>
      </c>
      <c r="E135">
        <v>36</v>
      </c>
      <c r="F135">
        <v>0.99</v>
      </c>
    </row>
    <row r="136" spans="1:6" x14ac:dyDescent="0.25">
      <c r="B136" t="s">
        <v>430</v>
      </c>
      <c r="C136" t="s">
        <v>86</v>
      </c>
      <c r="D136" t="s">
        <v>1</v>
      </c>
      <c r="E136">
        <v>31</v>
      </c>
      <c r="F136">
        <v>0.65</v>
      </c>
    </row>
    <row r="137" spans="1:6" x14ac:dyDescent="0.25">
      <c r="B137" t="s">
        <v>431</v>
      </c>
      <c r="C137" t="s">
        <v>86</v>
      </c>
      <c r="D137" t="s">
        <v>3</v>
      </c>
      <c r="E137">
        <v>48</v>
      </c>
      <c r="F137">
        <v>1.53</v>
      </c>
    </row>
    <row r="138" spans="1:6" x14ac:dyDescent="0.25">
      <c r="B138" t="s">
        <v>312</v>
      </c>
      <c r="C138" t="s">
        <v>133</v>
      </c>
      <c r="D138" t="s">
        <v>3</v>
      </c>
      <c r="E138">
        <v>52</v>
      </c>
      <c r="F138">
        <v>1.94</v>
      </c>
    </row>
    <row r="139" spans="1:6" x14ac:dyDescent="0.25">
      <c r="B139" t="s">
        <v>432</v>
      </c>
      <c r="C139" t="s">
        <v>86</v>
      </c>
      <c r="D139" t="s">
        <v>3</v>
      </c>
      <c r="E139">
        <v>44</v>
      </c>
      <c r="F139">
        <v>1.18</v>
      </c>
    </row>
    <row r="140" spans="1:6" x14ac:dyDescent="0.25">
      <c r="B140" t="s">
        <v>433</v>
      </c>
      <c r="C140" t="s">
        <v>86</v>
      </c>
      <c r="D140" t="s">
        <v>1</v>
      </c>
      <c r="E140">
        <v>62</v>
      </c>
      <c r="F140">
        <v>4.53</v>
      </c>
    </row>
    <row r="141" spans="1:6" x14ac:dyDescent="0.25">
      <c r="B141" t="s">
        <v>266</v>
      </c>
      <c r="C141" t="s">
        <v>86</v>
      </c>
      <c r="D141" t="s">
        <v>1</v>
      </c>
      <c r="E141">
        <v>36</v>
      </c>
      <c r="F141">
        <v>0.99</v>
      </c>
    </row>
    <row r="142" spans="1:6" x14ac:dyDescent="0.25">
      <c r="B142" t="s">
        <v>434</v>
      </c>
      <c r="C142" t="s">
        <v>86</v>
      </c>
      <c r="D142" t="s">
        <v>1</v>
      </c>
      <c r="E142">
        <v>69</v>
      </c>
      <c r="F142">
        <v>6.11</v>
      </c>
    </row>
    <row r="143" spans="1:6" x14ac:dyDescent="0.25">
      <c r="A143" s="17">
        <v>46087</v>
      </c>
      <c r="B143" t="s">
        <v>210</v>
      </c>
      <c r="C143" t="s">
        <v>86</v>
      </c>
      <c r="D143" t="s">
        <v>3</v>
      </c>
      <c r="E143">
        <v>51</v>
      </c>
      <c r="F143">
        <v>1.83</v>
      </c>
    </row>
    <row r="144" spans="1:6" x14ac:dyDescent="0.25">
      <c r="A144" s="17">
        <v>46088</v>
      </c>
      <c r="B144" t="s">
        <v>430</v>
      </c>
      <c r="C144" t="s">
        <v>86</v>
      </c>
      <c r="D144" t="s">
        <v>3</v>
      </c>
      <c r="E144">
        <v>52</v>
      </c>
      <c r="F144">
        <v>1.94</v>
      </c>
    </row>
    <row r="145" spans="1:6" x14ac:dyDescent="0.25">
      <c r="A145" s="17">
        <v>46088</v>
      </c>
      <c r="B145" t="s">
        <v>442</v>
      </c>
      <c r="C145" t="s">
        <v>63</v>
      </c>
      <c r="D145" t="s">
        <v>15</v>
      </c>
      <c r="F145">
        <v>1.26</v>
      </c>
    </row>
    <row r="146" spans="1:6" x14ac:dyDescent="0.25">
      <c r="A146" s="17">
        <v>46088</v>
      </c>
      <c r="B146" t="s">
        <v>210</v>
      </c>
      <c r="C146" t="s">
        <v>86</v>
      </c>
      <c r="D146" t="s">
        <v>3</v>
      </c>
      <c r="E146">
        <v>53.5</v>
      </c>
      <c r="F146">
        <v>2.11</v>
      </c>
    </row>
    <row r="147" spans="1:6" x14ac:dyDescent="0.25">
      <c r="A147" s="17">
        <v>46089</v>
      </c>
      <c r="B147" t="s">
        <v>414</v>
      </c>
      <c r="C147" t="s">
        <v>86</v>
      </c>
      <c r="D147" t="s">
        <v>3</v>
      </c>
      <c r="E147">
        <v>50.5</v>
      </c>
      <c r="F147">
        <v>1.78</v>
      </c>
    </row>
    <row r="148" spans="1:6" x14ac:dyDescent="0.25">
      <c r="A148" s="17">
        <v>46091</v>
      </c>
      <c r="B148" t="s">
        <v>143</v>
      </c>
      <c r="C148" t="s">
        <v>83</v>
      </c>
      <c r="D148" t="s">
        <v>1</v>
      </c>
      <c r="E148">
        <v>49</v>
      </c>
      <c r="F148">
        <v>2.35</v>
      </c>
    </row>
    <row r="149" spans="1:6" x14ac:dyDescent="0.25">
      <c r="A149" s="17">
        <v>46091</v>
      </c>
      <c r="B149" t="s">
        <v>443</v>
      </c>
      <c r="C149" t="s">
        <v>86</v>
      </c>
      <c r="D149" t="s">
        <v>3</v>
      </c>
      <c r="E149">
        <v>50</v>
      </c>
      <c r="F149">
        <v>1.73</v>
      </c>
    </row>
    <row r="150" spans="1:6" x14ac:dyDescent="0.25">
      <c r="A150" s="17">
        <v>46093</v>
      </c>
      <c r="B150" t="s">
        <v>444</v>
      </c>
      <c r="C150" t="s">
        <v>86</v>
      </c>
      <c r="D150" t="s">
        <v>4</v>
      </c>
      <c r="E150">
        <v>58</v>
      </c>
      <c r="F150">
        <v>4.05</v>
      </c>
    </row>
    <row r="151" spans="1:6" x14ac:dyDescent="0.25">
      <c r="A151" s="17">
        <v>46103</v>
      </c>
      <c r="B151" t="s">
        <v>442</v>
      </c>
      <c r="C151" t="s">
        <v>63</v>
      </c>
      <c r="D151" t="s">
        <v>1</v>
      </c>
      <c r="F151">
        <v>5.6</v>
      </c>
    </row>
    <row r="152" spans="1:6" x14ac:dyDescent="0.25">
      <c r="A152" s="17">
        <v>46110</v>
      </c>
      <c r="B152" t="s">
        <v>154</v>
      </c>
      <c r="C152" t="s">
        <v>86</v>
      </c>
      <c r="D152" t="s">
        <v>3</v>
      </c>
      <c r="E152">
        <v>50</v>
      </c>
      <c r="F152">
        <v>1.73</v>
      </c>
    </row>
    <row r="153" spans="1:6" x14ac:dyDescent="0.25">
      <c r="A153" s="17">
        <v>46110</v>
      </c>
      <c r="B153" t="s">
        <v>266</v>
      </c>
      <c r="C153" t="s">
        <v>86</v>
      </c>
      <c r="D153" t="s">
        <v>3</v>
      </c>
      <c r="E153">
        <v>49</v>
      </c>
      <c r="F153">
        <v>1.62</v>
      </c>
    </row>
    <row r="154" spans="1:6" x14ac:dyDescent="0.25">
      <c r="A154" s="17">
        <v>46116</v>
      </c>
      <c r="B154" t="s">
        <v>449</v>
      </c>
      <c r="C154" t="s">
        <v>83</v>
      </c>
      <c r="D154" t="s">
        <v>4</v>
      </c>
      <c r="E154">
        <v>33</v>
      </c>
      <c r="F154">
        <v>0.72</v>
      </c>
    </row>
    <row r="155" spans="1:6" x14ac:dyDescent="0.25">
      <c r="A155" s="17">
        <v>46121</v>
      </c>
      <c r="B155" t="s">
        <v>450</v>
      </c>
      <c r="C155" t="s">
        <v>86</v>
      </c>
      <c r="D155" t="s">
        <v>4</v>
      </c>
      <c r="E155">
        <v>52</v>
      </c>
      <c r="F155">
        <v>2.9</v>
      </c>
    </row>
    <row r="156" spans="1:6" x14ac:dyDescent="0.25">
      <c r="A156" s="17">
        <v>46121</v>
      </c>
      <c r="B156" t="s">
        <v>451</v>
      </c>
      <c r="C156" t="s">
        <v>83</v>
      </c>
      <c r="D156" t="s">
        <v>2</v>
      </c>
      <c r="E156">
        <v>93</v>
      </c>
      <c r="F156">
        <v>9.99</v>
      </c>
    </row>
    <row r="157" spans="1:6" x14ac:dyDescent="0.25">
      <c r="A157" s="17">
        <v>46122</v>
      </c>
      <c r="B157" t="s">
        <v>307</v>
      </c>
      <c r="C157" t="s">
        <v>86</v>
      </c>
      <c r="D157" t="s">
        <v>4</v>
      </c>
      <c r="E157">
        <v>62</v>
      </c>
      <c r="F157">
        <v>4.97</v>
      </c>
    </row>
    <row r="158" spans="1:6" x14ac:dyDescent="0.25">
      <c r="A158" s="17">
        <v>46126</v>
      </c>
      <c r="B158" t="s">
        <v>451</v>
      </c>
      <c r="C158" t="s">
        <v>83</v>
      </c>
      <c r="D158" t="s">
        <v>1</v>
      </c>
      <c r="F158">
        <v>1.24</v>
      </c>
    </row>
    <row r="159" spans="1:6" x14ac:dyDescent="0.25">
      <c r="A159" s="17">
        <v>46129</v>
      </c>
      <c r="B159" t="s">
        <v>453</v>
      </c>
      <c r="C159" t="s">
        <v>86</v>
      </c>
      <c r="D159" t="s">
        <v>1</v>
      </c>
      <c r="E159">
        <v>73</v>
      </c>
      <c r="F159">
        <v>7.15</v>
      </c>
    </row>
    <row r="160" spans="1:6" x14ac:dyDescent="0.25">
      <c r="A160" s="17">
        <v>46132</v>
      </c>
      <c r="B160" t="s">
        <v>200</v>
      </c>
      <c r="C160" t="s">
        <v>86</v>
      </c>
      <c r="D160" t="s">
        <v>13</v>
      </c>
      <c r="E160">
        <v>35</v>
      </c>
      <c r="F160">
        <v>0.5</v>
      </c>
    </row>
    <row r="161" spans="1:6" x14ac:dyDescent="0.25">
      <c r="A161" s="17">
        <v>46132</v>
      </c>
      <c r="B161" t="s">
        <v>203</v>
      </c>
      <c r="C161" t="s">
        <v>83</v>
      </c>
      <c r="D161" t="s">
        <v>4</v>
      </c>
      <c r="E161">
        <v>48</v>
      </c>
      <c r="F161">
        <v>2.27</v>
      </c>
    </row>
    <row r="162" spans="1:6" x14ac:dyDescent="0.25">
      <c r="A162" s="17">
        <v>46133</v>
      </c>
      <c r="B162" t="s">
        <v>200</v>
      </c>
      <c r="C162" t="s">
        <v>86</v>
      </c>
      <c r="D162" t="s">
        <v>7</v>
      </c>
      <c r="E162">
        <v>48.5</v>
      </c>
      <c r="F162">
        <v>1.71</v>
      </c>
    </row>
    <row r="163" spans="1:6" x14ac:dyDescent="0.25">
      <c r="A163" t="s">
        <v>454</v>
      </c>
      <c r="B163" s="6" t="s">
        <v>455</v>
      </c>
      <c r="C163" t="s">
        <v>83</v>
      </c>
      <c r="D163" t="s">
        <v>1</v>
      </c>
      <c r="E163">
        <v>38.5</v>
      </c>
      <c r="F163">
        <v>1.2</v>
      </c>
    </row>
    <row r="164" spans="1:6" x14ac:dyDescent="0.25">
      <c r="B164" t="s">
        <v>289</v>
      </c>
      <c r="C164" t="s">
        <v>86</v>
      </c>
      <c r="D164" t="s">
        <v>1</v>
      </c>
      <c r="E164">
        <v>62</v>
      </c>
      <c r="F164">
        <v>4.53</v>
      </c>
    </row>
    <row r="165" spans="1:6" x14ac:dyDescent="0.25">
      <c r="B165" t="s">
        <v>289</v>
      </c>
      <c r="C165" t="s">
        <v>86</v>
      </c>
      <c r="D165" t="s">
        <v>4</v>
      </c>
      <c r="E165">
        <v>41</v>
      </c>
      <c r="F165">
        <v>1.4</v>
      </c>
    </row>
    <row r="166" spans="1:6" x14ac:dyDescent="0.25">
      <c r="B166" t="s">
        <v>117</v>
      </c>
      <c r="C166" t="s">
        <v>86</v>
      </c>
      <c r="D166" t="s">
        <v>4</v>
      </c>
      <c r="E166">
        <v>37.5</v>
      </c>
      <c r="F166">
        <v>1.06</v>
      </c>
    </row>
    <row r="167" spans="1:6" x14ac:dyDescent="0.25">
      <c r="B167" t="s">
        <v>453</v>
      </c>
      <c r="C167" t="s">
        <v>86</v>
      </c>
      <c r="D167" t="s">
        <v>1</v>
      </c>
      <c r="E167">
        <v>48</v>
      </c>
      <c r="F167">
        <v>2.2200000000000002</v>
      </c>
    </row>
    <row r="168" spans="1:6" x14ac:dyDescent="0.25">
      <c r="B168" t="s">
        <v>453</v>
      </c>
      <c r="C168" t="s">
        <v>86</v>
      </c>
      <c r="D168" t="s">
        <v>4</v>
      </c>
      <c r="E168">
        <v>33</v>
      </c>
      <c r="F168">
        <v>0.72</v>
      </c>
    </row>
    <row r="169" spans="1:6" x14ac:dyDescent="0.25">
      <c r="B169" s="6" t="s">
        <v>456</v>
      </c>
      <c r="C169" t="s">
        <v>86</v>
      </c>
      <c r="D169" t="s">
        <v>1</v>
      </c>
      <c r="E169">
        <v>35.5</v>
      </c>
      <c r="F169">
        <v>0.95</v>
      </c>
    </row>
    <row r="170" spans="1:6" x14ac:dyDescent="0.25">
      <c r="B170" t="s">
        <v>458</v>
      </c>
      <c r="C170" t="s">
        <v>86</v>
      </c>
      <c r="D170" t="s">
        <v>1</v>
      </c>
      <c r="E170">
        <v>75.5</v>
      </c>
      <c r="F170">
        <v>7.85</v>
      </c>
    </row>
    <row r="171" spans="1:6" x14ac:dyDescent="0.25">
      <c r="B171" t="s">
        <v>458</v>
      </c>
      <c r="C171" t="s">
        <v>86</v>
      </c>
      <c r="D171" t="s">
        <v>4</v>
      </c>
      <c r="E171">
        <v>32</v>
      </c>
      <c r="F171">
        <v>0.65</v>
      </c>
    </row>
    <row r="172" spans="1:6" x14ac:dyDescent="0.25">
      <c r="B172" s="6" t="s">
        <v>459</v>
      </c>
      <c r="C172" t="s">
        <v>86</v>
      </c>
      <c r="D172" t="s">
        <v>1</v>
      </c>
      <c r="E172">
        <v>43</v>
      </c>
      <c r="F172">
        <v>1.63</v>
      </c>
    </row>
    <row r="173" spans="1:6" x14ac:dyDescent="0.25">
      <c r="B173" s="6" t="s">
        <v>460</v>
      </c>
      <c r="C173" t="s">
        <v>86</v>
      </c>
      <c r="D173" t="s">
        <v>4</v>
      </c>
      <c r="E173">
        <v>35</v>
      </c>
      <c r="F173">
        <v>0.86</v>
      </c>
    </row>
    <row r="174" spans="1:6" x14ac:dyDescent="0.25">
      <c r="B174" s="6" t="s">
        <v>461</v>
      </c>
      <c r="C174" t="s">
        <v>86</v>
      </c>
      <c r="D174" t="s">
        <v>1</v>
      </c>
      <c r="E174">
        <v>45.5</v>
      </c>
      <c r="F174">
        <v>1.91</v>
      </c>
    </row>
    <row r="175" spans="1:6" x14ac:dyDescent="0.25">
      <c r="B175" t="s">
        <v>461</v>
      </c>
      <c r="C175" t="s">
        <v>86</v>
      </c>
      <c r="D175" t="s">
        <v>3</v>
      </c>
      <c r="E175">
        <v>49</v>
      </c>
      <c r="F175">
        <v>1.62</v>
      </c>
    </row>
    <row r="176" spans="1:6" x14ac:dyDescent="0.25">
      <c r="B176" t="s">
        <v>461</v>
      </c>
      <c r="C176" t="s">
        <v>86</v>
      </c>
      <c r="D176" t="s">
        <v>7</v>
      </c>
      <c r="E176">
        <v>52</v>
      </c>
      <c r="F176">
        <v>2.06</v>
      </c>
    </row>
    <row r="177" spans="2:6" x14ac:dyDescent="0.25">
      <c r="B177" s="6" t="s">
        <v>222</v>
      </c>
      <c r="C177" t="s">
        <v>86</v>
      </c>
      <c r="D177" t="s">
        <v>1</v>
      </c>
      <c r="E177">
        <v>52</v>
      </c>
      <c r="F177">
        <v>2.77</v>
      </c>
    </row>
    <row r="178" spans="2:6" x14ac:dyDescent="0.25">
      <c r="B178" s="6" t="s">
        <v>222</v>
      </c>
      <c r="C178" t="s">
        <v>86</v>
      </c>
      <c r="D178" t="s">
        <v>3</v>
      </c>
      <c r="E178">
        <v>38</v>
      </c>
      <c r="F178">
        <v>0.76</v>
      </c>
    </row>
    <row r="179" spans="2:6" x14ac:dyDescent="0.25">
      <c r="B179" s="6" t="s">
        <v>222</v>
      </c>
      <c r="C179" t="s">
        <v>86</v>
      </c>
      <c r="D179" t="s">
        <v>7</v>
      </c>
      <c r="E179">
        <v>40</v>
      </c>
      <c r="F179">
        <v>1.02</v>
      </c>
    </row>
    <row r="180" spans="2:6" x14ac:dyDescent="0.25">
      <c r="B180" s="6" t="s">
        <v>462</v>
      </c>
      <c r="C180" t="s">
        <v>86</v>
      </c>
      <c r="D180" t="s">
        <v>1</v>
      </c>
      <c r="E180">
        <v>53.5</v>
      </c>
      <c r="F180">
        <v>3</v>
      </c>
    </row>
    <row r="181" spans="2:6" x14ac:dyDescent="0.25">
      <c r="B181" t="s">
        <v>449</v>
      </c>
      <c r="C181" t="s">
        <v>83</v>
      </c>
      <c r="D181" t="s">
        <v>3</v>
      </c>
      <c r="E181">
        <v>45</v>
      </c>
      <c r="F181">
        <v>1.26</v>
      </c>
    </row>
    <row r="182" spans="2:6" x14ac:dyDescent="0.25">
      <c r="B182" t="s">
        <v>449</v>
      </c>
      <c r="C182" t="s">
        <v>83</v>
      </c>
      <c r="D182" t="s">
        <v>4</v>
      </c>
      <c r="E182">
        <v>33</v>
      </c>
      <c r="F182">
        <v>0.72</v>
      </c>
    </row>
    <row r="183" spans="2:6" x14ac:dyDescent="0.25">
      <c r="B183" t="s">
        <v>463</v>
      </c>
      <c r="C183" t="s">
        <v>86</v>
      </c>
      <c r="D183" t="s">
        <v>1</v>
      </c>
      <c r="E183">
        <v>52</v>
      </c>
      <c r="F183">
        <v>2.77</v>
      </c>
    </row>
    <row r="184" spans="2:6" x14ac:dyDescent="0.25">
      <c r="B184" s="6" t="s">
        <v>464</v>
      </c>
      <c r="C184" t="s">
        <v>83</v>
      </c>
      <c r="D184" t="s">
        <v>1</v>
      </c>
      <c r="E184">
        <v>49</v>
      </c>
      <c r="F184">
        <v>2.35</v>
      </c>
    </row>
    <row r="185" spans="2:6" x14ac:dyDescent="0.25">
      <c r="B185" t="s">
        <v>424</v>
      </c>
      <c r="C185" t="s">
        <v>86</v>
      </c>
      <c r="D185" t="s">
        <v>1</v>
      </c>
      <c r="E185">
        <v>44</v>
      </c>
      <c r="F185">
        <v>1.74</v>
      </c>
    </row>
    <row r="186" spans="2:6" x14ac:dyDescent="0.25">
      <c r="B186" s="6" t="s">
        <v>466</v>
      </c>
      <c r="C186" t="s">
        <v>86</v>
      </c>
      <c r="D186" t="s">
        <v>1</v>
      </c>
      <c r="E186">
        <v>45</v>
      </c>
      <c r="F186">
        <v>1.85</v>
      </c>
    </row>
    <row r="187" spans="2:6" x14ac:dyDescent="0.25">
      <c r="B187" s="6" t="s">
        <v>467</v>
      </c>
      <c r="C187" t="s">
        <v>86</v>
      </c>
      <c r="D187" t="s">
        <v>1</v>
      </c>
      <c r="E187">
        <v>54</v>
      </c>
      <c r="F187">
        <v>3.08</v>
      </c>
    </row>
    <row r="188" spans="2:6" x14ac:dyDescent="0.25">
      <c r="B188" s="6" t="s">
        <v>468</v>
      </c>
      <c r="C188" t="s">
        <v>83</v>
      </c>
      <c r="D188" t="s">
        <v>1</v>
      </c>
      <c r="E188">
        <v>40</v>
      </c>
      <c r="F188">
        <v>1.33</v>
      </c>
    </row>
    <row r="189" spans="2:6" x14ac:dyDescent="0.25">
      <c r="B189" t="s">
        <v>468</v>
      </c>
      <c r="C189" t="s">
        <v>83</v>
      </c>
      <c r="D189" t="s">
        <v>7</v>
      </c>
      <c r="E189">
        <v>52</v>
      </c>
      <c r="F189">
        <v>2.06</v>
      </c>
    </row>
    <row r="190" spans="2:6" x14ac:dyDescent="0.25">
      <c r="B190" t="s">
        <v>469</v>
      </c>
      <c r="C190" t="s">
        <v>86</v>
      </c>
      <c r="D190" t="s">
        <v>1</v>
      </c>
      <c r="E190">
        <v>46</v>
      </c>
      <c r="F190">
        <v>1.97</v>
      </c>
    </row>
    <row r="191" spans="2:6" x14ac:dyDescent="0.25">
      <c r="B191" t="s">
        <v>469</v>
      </c>
      <c r="C191" t="s">
        <v>86</v>
      </c>
      <c r="D191" t="s">
        <v>3</v>
      </c>
      <c r="E191">
        <v>44</v>
      </c>
      <c r="F191">
        <v>1.18</v>
      </c>
    </row>
    <row r="192" spans="2:6" x14ac:dyDescent="0.25">
      <c r="B192" t="s">
        <v>469</v>
      </c>
      <c r="C192" t="s">
        <v>86</v>
      </c>
      <c r="D192" t="s">
        <v>4</v>
      </c>
      <c r="E192">
        <v>50.5</v>
      </c>
      <c r="F192">
        <v>2.65</v>
      </c>
    </row>
    <row r="193" spans="2:6" x14ac:dyDescent="0.25">
      <c r="B193" t="s">
        <v>471</v>
      </c>
      <c r="C193" t="s">
        <v>86</v>
      </c>
      <c r="D193" t="s">
        <v>1</v>
      </c>
      <c r="E193">
        <v>54.5</v>
      </c>
      <c r="F193">
        <v>3.16</v>
      </c>
    </row>
    <row r="194" spans="2:6" x14ac:dyDescent="0.25">
      <c r="B194" t="s">
        <v>471</v>
      </c>
      <c r="C194" t="s">
        <v>86</v>
      </c>
      <c r="D194" t="s">
        <v>3</v>
      </c>
      <c r="E194">
        <v>43</v>
      </c>
      <c r="F194">
        <v>1.1000000000000001</v>
      </c>
    </row>
    <row r="195" spans="2:6" x14ac:dyDescent="0.25">
      <c r="B195" t="s">
        <v>471</v>
      </c>
      <c r="C195" t="s">
        <v>86</v>
      </c>
      <c r="D195" t="s">
        <v>4</v>
      </c>
      <c r="E195">
        <v>44</v>
      </c>
      <c r="F195">
        <v>1.74</v>
      </c>
    </row>
    <row r="196" spans="2:6" x14ac:dyDescent="0.25">
      <c r="B196" t="s">
        <v>471</v>
      </c>
      <c r="C196" t="s">
        <v>86</v>
      </c>
      <c r="D196" t="s">
        <v>7</v>
      </c>
      <c r="E196">
        <v>49.5</v>
      </c>
      <c r="F196">
        <v>1.81</v>
      </c>
    </row>
    <row r="197" spans="2:6" x14ac:dyDescent="0.25">
      <c r="B197" s="31" t="s">
        <v>472</v>
      </c>
      <c r="C197" t="s">
        <v>86</v>
      </c>
      <c r="D197" t="s">
        <v>1</v>
      </c>
      <c r="E197">
        <v>47</v>
      </c>
      <c r="F197">
        <v>2.09</v>
      </c>
    </row>
    <row r="198" spans="2:6" x14ac:dyDescent="0.25">
      <c r="B198" s="31" t="s">
        <v>472</v>
      </c>
      <c r="C198" t="s">
        <v>86</v>
      </c>
      <c r="D198" t="s">
        <v>4</v>
      </c>
      <c r="E198">
        <v>35.5</v>
      </c>
      <c r="F198">
        <v>0.9</v>
      </c>
    </row>
    <row r="199" spans="2:6" x14ac:dyDescent="0.25">
      <c r="B199" s="6" t="s">
        <v>473</v>
      </c>
      <c r="C199" t="s">
        <v>86</v>
      </c>
      <c r="D199" t="s">
        <v>1</v>
      </c>
      <c r="E199">
        <v>43.5</v>
      </c>
      <c r="F199">
        <v>1.68</v>
      </c>
    </row>
    <row r="200" spans="2:6" x14ac:dyDescent="0.25">
      <c r="B200" s="6" t="s">
        <v>474</v>
      </c>
      <c r="C200" t="s">
        <v>86</v>
      </c>
      <c r="D200" t="s">
        <v>1</v>
      </c>
      <c r="E200">
        <v>61.5</v>
      </c>
      <c r="F200">
        <v>4.43</v>
      </c>
    </row>
    <row r="201" spans="2:6" x14ac:dyDescent="0.25">
      <c r="B201" s="6" t="s">
        <v>476</v>
      </c>
      <c r="C201" t="s">
        <v>86</v>
      </c>
      <c r="D201" t="s">
        <v>1</v>
      </c>
      <c r="E201">
        <v>47</v>
      </c>
      <c r="F201">
        <v>2.09</v>
      </c>
    </row>
    <row r="202" spans="2:6" x14ac:dyDescent="0.25">
      <c r="B202" s="32" t="s">
        <v>476</v>
      </c>
      <c r="C202" t="s">
        <v>86</v>
      </c>
      <c r="D202" t="s">
        <v>7</v>
      </c>
      <c r="E202">
        <v>44</v>
      </c>
      <c r="F202">
        <v>1.31</v>
      </c>
    </row>
    <row r="203" spans="2:6" x14ac:dyDescent="0.25">
      <c r="B203" s="6" t="s">
        <v>477</v>
      </c>
      <c r="C203" t="s">
        <v>86</v>
      </c>
      <c r="D203" t="s">
        <v>1</v>
      </c>
      <c r="E203">
        <v>40</v>
      </c>
      <c r="F203">
        <v>1.33</v>
      </c>
    </row>
    <row r="204" spans="2:6" x14ac:dyDescent="0.25">
      <c r="B204" s="6" t="s">
        <v>477</v>
      </c>
      <c r="C204" t="s">
        <v>86</v>
      </c>
      <c r="D204" t="s">
        <v>7</v>
      </c>
      <c r="E204">
        <v>47</v>
      </c>
      <c r="F204">
        <v>1.57</v>
      </c>
    </row>
    <row r="205" spans="2:6" x14ac:dyDescent="0.25">
      <c r="B205" s="6" t="s">
        <v>478</v>
      </c>
      <c r="C205" t="s">
        <v>86</v>
      </c>
      <c r="D205" t="s">
        <v>1</v>
      </c>
      <c r="E205">
        <v>34</v>
      </c>
      <c r="F205">
        <v>0.85</v>
      </c>
    </row>
    <row r="206" spans="2:6" x14ac:dyDescent="0.25">
      <c r="B206" s="6" t="s">
        <v>478</v>
      </c>
      <c r="C206" t="s">
        <v>86</v>
      </c>
      <c r="D206" t="s">
        <v>4</v>
      </c>
      <c r="E206">
        <v>38.5</v>
      </c>
      <c r="F206">
        <v>1.1499999999999999</v>
      </c>
    </row>
    <row r="207" spans="2:6" x14ac:dyDescent="0.25">
      <c r="B207" s="6" t="s">
        <v>479</v>
      </c>
      <c r="C207" t="s">
        <v>86</v>
      </c>
      <c r="D207" t="s">
        <v>1</v>
      </c>
      <c r="E207">
        <v>46.5</v>
      </c>
      <c r="F207">
        <v>2.0299999999999998</v>
      </c>
    </row>
    <row r="208" spans="2:6" x14ac:dyDescent="0.25">
      <c r="B208" s="6" t="s">
        <v>479</v>
      </c>
      <c r="C208" t="s">
        <v>86</v>
      </c>
      <c r="D208" t="s">
        <v>4</v>
      </c>
      <c r="E208">
        <v>38</v>
      </c>
      <c r="F208">
        <v>1.1100000000000001</v>
      </c>
    </row>
    <row r="209" spans="1:7" x14ac:dyDescent="0.25">
      <c r="B209" s="6" t="s">
        <v>480</v>
      </c>
      <c r="C209" t="s">
        <v>86</v>
      </c>
      <c r="D209" t="s">
        <v>1</v>
      </c>
      <c r="E209">
        <v>34.5</v>
      </c>
      <c r="F209">
        <v>0.88</v>
      </c>
    </row>
    <row r="210" spans="1:7" x14ac:dyDescent="0.25">
      <c r="B210" s="32" t="s">
        <v>481</v>
      </c>
      <c r="C210" t="s">
        <v>86</v>
      </c>
      <c r="D210" t="s">
        <v>1</v>
      </c>
      <c r="E210">
        <v>41</v>
      </c>
      <c r="F210">
        <v>1.43</v>
      </c>
    </row>
    <row r="211" spans="1:7" x14ac:dyDescent="0.25">
      <c r="B211" s="32" t="s">
        <v>481</v>
      </c>
      <c r="C211" t="s">
        <v>86</v>
      </c>
      <c r="D211" t="s">
        <v>4</v>
      </c>
      <c r="E211">
        <v>39.5</v>
      </c>
      <c r="F211">
        <v>1.25</v>
      </c>
    </row>
    <row r="212" spans="1:7" x14ac:dyDescent="0.25">
      <c r="B212" s="32" t="s">
        <v>351</v>
      </c>
      <c r="C212" t="s">
        <v>133</v>
      </c>
      <c r="D212" t="s">
        <v>1</v>
      </c>
      <c r="E212">
        <v>48</v>
      </c>
      <c r="F212">
        <v>2.2200000000000002</v>
      </c>
    </row>
    <row r="213" spans="1:7" x14ac:dyDescent="0.25">
      <c r="B213" s="32" t="s">
        <v>351</v>
      </c>
      <c r="C213" t="s">
        <v>133</v>
      </c>
      <c r="D213" t="s">
        <v>3</v>
      </c>
      <c r="E213">
        <v>50</v>
      </c>
      <c r="F213">
        <v>1.73</v>
      </c>
    </row>
    <row r="214" spans="1:7" x14ac:dyDescent="0.25">
      <c r="B214" s="32" t="s">
        <v>351</v>
      </c>
      <c r="C214" t="s">
        <v>133</v>
      </c>
      <c r="D214" t="s">
        <v>7</v>
      </c>
      <c r="E214">
        <v>50</v>
      </c>
      <c r="F214">
        <v>1.86</v>
      </c>
    </row>
    <row r="215" spans="1:7" x14ac:dyDescent="0.25">
      <c r="B215" s="32" t="s">
        <v>482</v>
      </c>
      <c r="D215" t="s">
        <v>1</v>
      </c>
      <c r="G215">
        <v>125</v>
      </c>
    </row>
    <row r="216" spans="1:7" x14ac:dyDescent="0.25">
      <c r="B216" s="32" t="s">
        <v>482</v>
      </c>
      <c r="D216" t="s">
        <v>2</v>
      </c>
      <c r="G216">
        <v>3</v>
      </c>
    </row>
    <row r="217" spans="1:7" x14ac:dyDescent="0.25">
      <c r="B217" s="32" t="s">
        <v>482</v>
      </c>
      <c r="D217" t="s">
        <v>4</v>
      </c>
      <c r="G217">
        <v>44</v>
      </c>
    </row>
    <row r="218" spans="1:7" x14ac:dyDescent="0.25">
      <c r="B218" s="32" t="s">
        <v>482</v>
      </c>
      <c r="D218" t="s">
        <v>3</v>
      </c>
      <c r="G218">
        <v>26</v>
      </c>
    </row>
    <row r="219" spans="1:7" x14ac:dyDescent="0.25">
      <c r="B219" s="32" t="s">
        <v>482</v>
      </c>
      <c r="D219" t="s">
        <v>7</v>
      </c>
      <c r="G219">
        <v>3</v>
      </c>
    </row>
    <row r="220" spans="1:7" x14ac:dyDescent="0.25">
      <c r="A220" s="17">
        <v>46137</v>
      </c>
      <c r="B220" s="32" t="s">
        <v>237</v>
      </c>
      <c r="C220" t="s">
        <v>86</v>
      </c>
      <c r="D220" t="s">
        <v>4</v>
      </c>
      <c r="E220">
        <v>60</v>
      </c>
      <c r="F220">
        <v>4.49</v>
      </c>
    </row>
    <row r="221" spans="1:7" x14ac:dyDescent="0.25">
      <c r="A221" s="17">
        <v>46137</v>
      </c>
      <c r="B221" s="32" t="s">
        <v>237</v>
      </c>
      <c r="C221" t="s">
        <v>86</v>
      </c>
      <c r="D221" t="s">
        <v>1</v>
      </c>
      <c r="E221">
        <v>71.5</v>
      </c>
      <c r="F221">
        <v>6.75</v>
      </c>
    </row>
    <row r="222" spans="1:7" x14ac:dyDescent="0.25">
      <c r="A222" s="17">
        <v>46137</v>
      </c>
      <c r="B222" s="32" t="s">
        <v>237</v>
      </c>
      <c r="C222" t="s">
        <v>86</v>
      </c>
      <c r="D222" t="s">
        <v>2</v>
      </c>
      <c r="E222">
        <v>110</v>
      </c>
      <c r="F222">
        <v>15.88</v>
      </c>
    </row>
    <row r="223" spans="1:7" x14ac:dyDescent="0.25">
      <c r="A223" s="17">
        <v>46137</v>
      </c>
      <c r="B223" s="32" t="s">
        <v>426</v>
      </c>
      <c r="C223" t="s">
        <v>83</v>
      </c>
      <c r="D223" t="s">
        <v>3</v>
      </c>
      <c r="E223">
        <v>49</v>
      </c>
      <c r="F223">
        <v>1.62</v>
      </c>
    </row>
    <row r="224" spans="1:7" x14ac:dyDescent="0.25">
      <c r="A224" s="17">
        <v>46139</v>
      </c>
      <c r="B224" s="32" t="s">
        <v>483</v>
      </c>
      <c r="C224" t="s">
        <v>86</v>
      </c>
      <c r="D224" t="s">
        <v>4</v>
      </c>
      <c r="E224">
        <v>62</v>
      </c>
      <c r="F224">
        <v>4.97</v>
      </c>
    </row>
    <row r="225" spans="1:6" x14ac:dyDescent="0.25">
      <c r="A225" s="17">
        <v>46139</v>
      </c>
      <c r="B225" s="32" t="s">
        <v>93</v>
      </c>
      <c r="C225" t="s">
        <v>86</v>
      </c>
      <c r="D225" t="s">
        <v>3</v>
      </c>
      <c r="E225">
        <v>49</v>
      </c>
      <c r="F225">
        <v>1.62</v>
      </c>
    </row>
    <row r="226" spans="1:6" x14ac:dyDescent="0.25">
      <c r="A226" s="17">
        <v>46139</v>
      </c>
      <c r="B226" s="32" t="s">
        <v>129</v>
      </c>
      <c r="C226" t="s">
        <v>133</v>
      </c>
      <c r="D226" t="s">
        <v>3</v>
      </c>
      <c r="E226">
        <v>45</v>
      </c>
      <c r="F226">
        <v>1.26</v>
      </c>
    </row>
    <row r="227" spans="1:6" x14ac:dyDescent="0.25">
      <c r="A227" s="17">
        <v>46139</v>
      </c>
      <c r="B227" s="32" t="s">
        <v>310</v>
      </c>
      <c r="C227" t="s">
        <v>133</v>
      </c>
      <c r="D227" t="s">
        <v>3</v>
      </c>
      <c r="E227" s="14">
        <v>56</v>
      </c>
      <c r="F227">
        <v>2.42</v>
      </c>
    </row>
    <row r="228" spans="1:6" x14ac:dyDescent="0.25">
      <c r="A228" s="17">
        <v>46141</v>
      </c>
      <c r="B228" s="32" t="s">
        <v>104</v>
      </c>
      <c r="C228" t="s">
        <v>86</v>
      </c>
      <c r="D228" t="s">
        <v>1</v>
      </c>
      <c r="E228">
        <v>71</v>
      </c>
      <c r="F228">
        <v>6.62</v>
      </c>
    </row>
    <row r="229" spans="1:6" x14ac:dyDescent="0.25">
      <c r="A229" s="17">
        <v>46141</v>
      </c>
      <c r="B229" s="32" t="s">
        <v>146</v>
      </c>
      <c r="C229" t="s">
        <v>86</v>
      </c>
      <c r="D229" t="s">
        <v>4</v>
      </c>
      <c r="E229">
        <v>63</v>
      </c>
      <c r="F229">
        <v>5.22</v>
      </c>
    </row>
    <row r="230" spans="1:6" x14ac:dyDescent="0.25">
      <c r="A230" s="17">
        <v>46152</v>
      </c>
      <c r="B230" s="32" t="s">
        <v>93</v>
      </c>
      <c r="C230" t="s">
        <v>86</v>
      </c>
      <c r="D230" t="s">
        <v>3</v>
      </c>
      <c r="E230">
        <v>52</v>
      </c>
      <c r="F230">
        <v>1.94</v>
      </c>
    </row>
    <row r="231" spans="1:6" x14ac:dyDescent="0.25">
      <c r="A231" s="17">
        <v>46161</v>
      </c>
      <c r="B231" s="39" t="s">
        <v>93</v>
      </c>
      <c r="C231" t="s">
        <v>86</v>
      </c>
      <c r="D231" t="s">
        <v>4</v>
      </c>
      <c r="E231">
        <v>46</v>
      </c>
      <c r="F231">
        <v>1.99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2026-05-20T22:16:32Z</dcterms:modified>
</cp:coreProperties>
</file>